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ikRushdi/Documents/Teaching/BusinessAnalytics/Assignments/"/>
    </mc:Choice>
  </mc:AlternateContent>
  <bookViews>
    <workbookView xWindow="4240" yWindow="2120" windowWidth="17880" windowHeight="14820" tabRatio="500" activeTab="4"/>
  </bookViews>
  <sheets>
    <sheet name="WhatIf" sheetId="1" r:id="rId1"/>
    <sheet name="LP" sheetId="2" r:id="rId2"/>
    <sheet name="Answer Report 1" sheetId="3" r:id="rId3"/>
    <sheet name="Scenarios" sheetId="6" r:id="rId4"/>
    <sheet name="Monte Carlo" sheetId="4" r:id="rId5"/>
    <sheet name="Distributions" sheetId="5" r:id="rId6"/>
  </sheets>
  <definedNames>
    <definedName name="solver_adj" localSheetId="1" hidden="1">LP!$B$16:$E$18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ng" localSheetId="0" hidden="1">1</definedName>
    <definedName name="solver_itr" localSheetId="1" hidden="1">2147483647</definedName>
    <definedName name="solver_lhs1" localSheetId="1" hidden="1">LP!$B$19:$E$19</definedName>
    <definedName name="solver_lhs2" localSheetId="1" hidden="1">LP!$F$16:$F$18</definedName>
    <definedName name="solver_lin" localSheetId="1" hidden="1">1</definedName>
    <definedName name="solver_lin" localSheetId="0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um" localSheetId="1" hidden="1">2</definedName>
    <definedName name="solver_num" localSheetId="0" hidden="1">0</definedName>
    <definedName name="solver_opt" localSheetId="1" hidden="1">LP!$B$12</definedName>
    <definedName name="solver_opt" localSheetId="0" hidden="1">WhatIf!$A$1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1</definedName>
    <definedName name="solver_rhs1" localSheetId="1" hidden="1">LP!$B$7:$E$7</definedName>
    <definedName name="solver_rhs2" localSheetId="1" hidden="1">LP!$F$4:$F$6</definedName>
    <definedName name="solver_rlx" localSheetId="1" hidden="1">1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2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2" l="1"/>
  <c r="G7" i="2"/>
  <c r="B15" i="1"/>
  <c r="B17" i="1"/>
  <c r="B19" i="1"/>
  <c r="G6" i="1"/>
  <c r="C23" i="6"/>
  <c r="E8" i="4"/>
  <c r="D24" i="4"/>
  <c r="B16" i="4"/>
  <c r="A17" i="4"/>
  <c r="B17" i="4"/>
  <c r="A18" i="4"/>
  <c r="E6" i="4"/>
  <c r="E7" i="4"/>
  <c r="E12" i="4"/>
  <c r="E24" i="4"/>
  <c r="E7" i="6"/>
  <c r="C22" i="6"/>
  <c r="B15" i="6"/>
  <c r="B12" i="6"/>
  <c r="H28" i="4"/>
  <c r="H27" i="4"/>
  <c r="H26" i="4"/>
  <c r="H25" i="4"/>
  <c r="H24" i="4"/>
  <c r="C24" i="4"/>
  <c r="B24" i="4"/>
  <c r="E9" i="4"/>
  <c r="B18" i="4"/>
  <c r="A19" i="4"/>
  <c r="B19" i="4"/>
  <c r="A20" i="4"/>
  <c r="B20" i="4"/>
  <c r="B21" i="5"/>
  <c r="B7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23" i="5"/>
  <c r="B10" i="5"/>
  <c r="B11" i="5"/>
  <c r="B12" i="4"/>
  <c r="B9" i="4"/>
  <c r="B19" i="2"/>
  <c r="C19" i="2"/>
  <c r="D19" i="2"/>
  <c r="E19" i="2"/>
  <c r="F17" i="2"/>
  <c r="F18" i="2"/>
  <c r="F16" i="2"/>
  <c r="B12" i="2"/>
  <c r="E6" i="1"/>
</calcChain>
</file>

<file path=xl/sharedStrings.xml><?xml version="1.0" encoding="utf-8"?>
<sst xmlns="http://schemas.openxmlformats.org/spreadsheetml/2006/main" count="206" uniqueCount="133">
  <si>
    <t>Data Tables</t>
  </si>
  <si>
    <t>Epicurean Manufacturing</t>
  </si>
  <si>
    <t>Parameters</t>
  </si>
  <si>
    <t>FC</t>
  </si>
  <si>
    <t>Model</t>
  </si>
  <si>
    <t>Q</t>
  </si>
  <si>
    <t>TMC</t>
  </si>
  <si>
    <t>Duluth Generators</t>
  </si>
  <si>
    <t>Origin</t>
  </si>
  <si>
    <t>Boston</t>
  </si>
  <si>
    <t>Chicago</t>
  </si>
  <si>
    <t>St. Louis</t>
  </si>
  <si>
    <t>Lexington</t>
  </si>
  <si>
    <t>Supply</t>
  </si>
  <si>
    <t>Cleveland</t>
  </si>
  <si>
    <t>Bedford</t>
  </si>
  <si>
    <t>York</t>
  </si>
  <si>
    <t>Demand</t>
  </si>
  <si>
    <t>Total Cost</t>
  </si>
  <si>
    <t>Destination</t>
  </si>
  <si>
    <t>Microsoft Excel 15.20 Answer Report</t>
  </si>
  <si>
    <t>Worksheet: [ba-hw4-solution.xlsx]Sheet2</t>
  </si>
  <si>
    <t>Report Created: 3/28/2016 10:08:53 AM</t>
  </si>
  <si>
    <t>Result: Solver found a solution.  All constraints and optimality conditions are satisfied.</t>
  </si>
  <si>
    <t>Solver Engine</t>
  </si>
  <si>
    <t>Engine: Simplex LP</t>
  </si>
  <si>
    <t>Solution Time: 0.526916 Seconds.</t>
  </si>
  <si>
    <t>Iterations: 12 Subproblems: 0</t>
  </si>
  <si>
    <t>Solver Options</t>
  </si>
  <si>
    <t>Max Time Unlimited, Iterations Unlimited, Precision 1E-06</t>
  </si>
  <si>
    <t>Max Subproblems Unlimited, Max Integer Sols Unlimited, Integer Tolerance 1%, Solve Without Integer Constraints, Assume NonNegative</t>
  </si>
  <si>
    <t>Objective Cell (Min)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</si>
  <si>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</si>
  <si>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</si>
  <si>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</si>
  <si>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</si>
  <si>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</si>
  <si>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</si>
  <si>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</si>
  <si>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</si>
  <si>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</si>
  <si>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</si>
  <si>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</si>
  <si>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$B$12</t>
  </si>
  <si>
    <t>Total Cost Boston</t>
  </si>
  <si>
    <t>$B$16</t>
  </si>
  <si>
    <t>Cleveland Boston</t>
  </si>
  <si>
    <t>Contin</t>
  </si>
  <si>
    <t>$C$16</t>
  </si>
  <si>
    <t>Cleveland Chicago</t>
  </si>
  <si>
    <t>$D$16</t>
  </si>
  <si>
    <t>Cleveland St. Louis</t>
  </si>
  <si>
    <t>$E$16</t>
  </si>
  <si>
    <t>Cleveland Lexington</t>
  </si>
  <si>
    <t>$B$17</t>
  </si>
  <si>
    <t>Bedford Boston</t>
  </si>
  <si>
    <t>$C$17</t>
  </si>
  <si>
    <t>Bedford Chicago</t>
  </si>
  <si>
    <t>$D$17</t>
  </si>
  <si>
    <t>Bedford St. Louis</t>
  </si>
  <si>
    <t>$E$17</t>
  </si>
  <si>
    <t>Bedford Lexington</t>
  </si>
  <si>
    <t>$B$18</t>
  </si>
  <si>
    <t>York Boston</t>
  </si>
  <si>
    <t>$C$18</t>
  </si>
  <si>
    <t>York Chicago</t>
  </si>
  <si>
    <t>$D$18</t>
  </si>
  <si>
    <t>York St. Louis</t>
  </si>
  <si>
    <t>$E$18</t>
  </si>
  <si>
    <t>York Lexington</t>
  </si>
  <si>
    <t>$B$19</t>
  </si>
  <si>
    <t>Demand Boston</t>
  </si>
  <si>
    <t>$B$19&gt;=$B$7</t>
  </si>
  <si>
    <t>Binding</t>
  </si>
  <si>
    <t>$C$19</t>
  </si>
  <si>
    <t>Demand Chicago</t>
  </si>
  <si>
    <t>$C$19&gt;=$C$7</t>
  </si>
  <si>
    <t>$D$19</t>
  </si>
  <si>
    <t>Demand St. Louis</t>
  </si>
  <si>
    <t>$D$19&gt;=$D$7</t>
  </si>
  <si>
    <t>$E$19</t>
  </si>
  <si>
    <t>Demand Lexington</t>
  </si>
  <si>
    <t>$E$19&gt;=$E$7</t>
  </si>
  <si>
    <t>$F$16</t>
  </si>
  <si>
    <t>Cleveland Supply</t>
  </si>
  <si>
    <t>$F$16&lt;=$F$4</t>
  </si>
  <si>
    <t>$F$17</t>
  </si>
  <si>
    <t>Bedford Supply</t>
  </si>
  <si>
    <t>$F$17&lt;=$F$5</t>
  </si>
  <si>
    <t>$F$18</t>
  </si>
  <si>
    <t>York Supply</t>
  </si>
  <si>
    <t>$F$18&lt;=$F$6</t>
  </si>
  <si>
    <t>Epicurean Simulation</t>
  </si>
  <si>
    <t>SP</t>
  </si>
  <si>
    <t>MatC/Unit</t>
  </si>
  <si>
    <t>Profit</t>
  </si>
  <si>
    <t>Direct Labor</t>
  </si>
  <si>
    <t>Prob</t>
  </si>
  <si>
    <t>Direct Materials cost</t>
  </si>
  <si>
    <t>Direct Mat</t>
  </si>
  <si>
    <t>Min</t>
  </si>
  <si>
    <t>Max</t>
  </si>
  <si>
    <t>Mean</t>
  </si>
  <si>
    <t>Direct Labor Cost Table</t>
  </si>
  <si>
    <t>Lower bound</t>
  </si>
  <si>
    <t>Upper bound</t>
  </si>
  <si>
    <t>Cost/unit</t>
  </si>
  <si>
    <t>Probability</t>
  </si>
  <si>
    <t>With Formulas</t>
  </si>
  <si>
    <t>LaborC/Unit</t>
  </si>
  <si>
    <t>Materials Cost/Unit</t>
  </si>
  <si>
    <t>Demand (Normal Dist)</t>
  </si>
  <si>
    <t>Standard Dev</t>
  </si>
  <si>
    <t>Data Table for 1,000 simulation runs</t>
  </si>
  <si>
    <t>Simulation Trial</t>
  </si>
  <si>
    <t>Direct Labor Cost/Unit</t>
  </si>
  <si>
    <t>Mat Cost/Unit</t>
  </si>
  <si>
    <t>Demand Qty</t>
  </si>
  <si>
    <t>Profit summary statistics</t>
  </si>
  <si>
    <t>SD</t>
  </si>
  <si>
    <t>P(Profit&lt;$)</t>
  </si>
  <si>
    <t>What-If Best/Worse Case Scenario</t>
  </si>
  <si>
    <t>Best estimates for inputs</t>
  </si>
  <si>
    <t>Best Case scenario</t>
  </si>
  <si>
    <t>Sales</t>
  </si>
  <si>
    <t>Worse estimates for inputs</t>
  </si>
  <si>
    <t>Worse case scenario</t>
  </si>
  <si>
    <t>Direct Materials</t>
  </si>
  <si>
    <t>Purchase cost</t>
  </si>
  <si>
    <t>Selling price</t>
  </si>
  <si>
    <t>Total Manuf Cost</t>
  </si>
  <si>
    <t xml:space="preserve">Total Purchase </t>
  </si>
  <si>
    <t>Outsource savings 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</si>
</sst>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.000000_);_(* \(#,##0.000000\);_(* &quot;-&quot;??_);_(@_)"/>
    <numFmt numFmtId="165" formatCode="_(* #,##0.000000000_);_(* \(#,##0.0000000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2" fillId="0" borderId="0" xfId="0" applyFont="1"/>
    <xf numFmtId="0" fontId="0" fillId="0" borderId="6" xfId="0" applyFill="1" applyBorder="1" applyAlignment="1"/>
    <xf numFmtId="0" fontId="5" fillId="0" borderId="5" xfId="0" applyFont="1" applyFill="1" applyBorder="1" applyAlignment="1">
      <alignment horizontal="center"/>
    </xf>
    <xf numFmtId="0" fontId="0" fillId="0" borderId="7" xfId="0" applyFill="1" applyBorder="1" applyAlignment="1"/>
    <xf numFmtId="0" fontId="0" fillId="0" borderId="6" xfId="0" applyNumberFormat="1" applyFill="1" applyBorder="1" applyAlignment="1"/>
    <xf numFmtId="0" fontId="0" fillId="0" borderId="7" xfId="0" applyNumberFormat="1" applyFill="1" applyBorder="1" applyAlignment="1"/>
    <xf numFmtId="164" fontId="0" fillId="0" borderId="0" xfId="1" applyNumberFormat="1" applyFont="1"/>
    <xf numFmtId="165" fontId="0" fillId="0" borderId="0" xfId="1" applyNumberFormat="1" applyFont="1"/>
    <xf numFmtId="2" fontId="0" fillId="0" borderId="0" xfId="0" applyNumberFormat="1"/>
    <xf numFmtId="0" fontId="6" fillId="0" borderId="0" xfId="0" applyFont="1"/>
  </cellXfs>
  <cellStyles count="1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for Direct Labor Cost/Unit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Distributions!$A$2:$A$6</c:f>
              <c:numCache>
                <c:formatCode>General</c:formatCode>
                <c:ptCount val="5"/>
                <c:pt idx="0">
                  <c:v>1.0</c:v>
                </c:pt>
                <c:pt idx="1">
                  <c:v>1.2</c:v>
                </c:pt>
                <c:pt idx="2">
                  <c:v>1.5</c:v>
                </c:pt>
                <c:pt idx="3">
                  <c:v>1.8</c:v>
                </c:pt>
                <c:pt idx="4">
                  <c:v>2.0</c:v>
                </c:pt>
              </c:numCache>
            </c:numRef>
          </c:cat>
          <c:val>
            <c:numRef>
              <c:f>Distributions!$B$2:$B$6</c:f>
              <c:numCache>
                <c:formatCode>General</c:formatCode>
                <c:ptCount val="5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0.2</c:v>
                </c:pt>
                <c:pt idx="4">
                  <c:v>0.1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9317712"/>
        <c:axId val="2145945856"/>
      </c:barChart>
      <c:catAx>
        <c:axId val="2139317712"/>
        <c:scaling>
          <c:orientation val="minMax"/>
        </c:scaling>
        <c:delete val="0"/>
        <c:axPos val="b"/>
        <c:title>
          <c:tx>
            <c:strRef>
              <c:f>Distributions!$A$1</c:f>
              <c:strCache>
                <c:ptCount val="1"/>
                <c:pt idx="0">
                  <c:v>Direct Labor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5945856"/>
        <c:crosses val="autoZero"/>
        <c:auto val="1"/>
        <c:lblAlgn val="ctr"/>
        <c:lblOffset val="100"/>
        <c:noMultiLvlLbl val="0"/>
      </c:catAx>
      <c:valAx>
        <c:axId val="2145945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Distributions!$B$1</c:f>
              <c:strCache>
                <c:ptCount val="1"/>
                <c:pt idx="0">
                  <c:v>Prob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931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Uniform prob distribution</a:t>
            </a:r>
            <a:r>
              <a:rPr lang="en-US" baseline="0"/>
              <a:t> for materials cost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Distributions!$A$16:$A$20</c:f>
              <c:numCache>
                <c:formatCode>General</c:formatCode>
                <c:ptCount val="5"/>
                <c:pt idx="0">
                  <c:v>1.8</c:v>
                </c:pt>
                <c:pt idx="1">
                  <c:v>1.9</c:v>
                </c:pt>
                <c:pt idx="2">
                  <c:v>2.0</c:v>
                </c:pt>
                <c:pt idx="3">
                  <c:v>2.1</c:v>
                </c:pt>
                <c:pt idx="4">
                  <c:v>2.2</c:v>
                </c:pt>
              </c:numCache>
            </c:numRef>
          </c:cat>
          <c:val>
            <c:numRef>
              <c:f>Distributions!$B$16:$B$20</c:f>
              <c:numCache>
                <c:formatCode>General</c:formatCode>
                <c:ptCount val="5"/>
                <c:pt idx="0">
                  <c:v>0.2</c:v>
                </c:pt>
                <c:pt idx="1">
                  <c:v>0.2</c:v>
                </c:pt>
                <c:pt idx="2">
                  <c:v>0.2</c:v>
                </c:pt>
                <c:pt idx="3">
                  <c:v>0.2</c:v>
                </c:pt>
                <c:pt idx="4">
                  <c:v>0.2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032448"/>
        <c:axId val="2146038208"/>
      </c:areaChart>
      <c:catAx>
        <c:axId val="2146032448"/>
        <c:scaling>
          <c:orientation val="minMax"/>
        </c:scaling>
        <c:delete val="0"/>
        <c:axPos val="b"/>
        <c:title>
          <c:tx>
            <c:strRef>
              <c:f>Distributions!$A$15</c:f>
              <c:strCache>
                <c:ptCount val="1"/>
                <c:pt idx="0">
                  <c:v>Direct Mat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038208"/>
        <c:crosses val="autoZero"/>
        <c:auto val="1"/>
        <c:lblAlgn val="ctr"/>
        <c:lblOffset val="100"/>
        <c:noMultiLvlLbl val="0"/>
      </c:catAx>
      <c:valAx>
        <c:axId val="214603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Distributions!$B$15</c:f>
              <c:strCache>
                <c:ptCount val="1"/>
                <c:pt idx="0">
                  <c:v>Prob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6032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Normal</a:t>
            </a:r>
            <a:r>
              <a:rPr lang="en-US" baseline="0"/>
              <a:t> distribution for demand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Distributions!$C$23:$C$73</c:f>
              <c:numCache>
                <c:formatCode>General</c:formatCode>
                <c:ptCount val="51"/>
                <c:pt idx="0">
                  <c:v>1.75283004935685E-6</c:v>
                </c:pt>
                <c:pt idx="1">
                  <c:v>2.23945302948429E-6</c:v>
                </c:pt>
                <c:pt idx="2">
                  <c:v>2.83270377416012E-6</c:v>
                </c:pt>
                <c:pt idx="3">
                  <c:v>3.54745928462314E-6</c:v>
                </c:pt>
                <c:pt idx="4">
                  <c:v>4.39835959804272E-6</c:v>
                </c:pt>
                <c:pt idx="5">
                  <c:v>5.39909665131881E-6</c:v>
                </c:pt>
                <c:pt idx="6">
                  <c:v>6.56158147746766E-6</c:v>
                </c:pt>
                <c:pt idx="7">
                  <c:v>7.89501583008941E-6</c:v>
                </c:pt>
                <c:pt idx="8">
                  <c:v>9.40490773768869E-6</c:v>
                </c:pt>
                <c:pt idx="9">
                  <c:v>1.10920834679456E-5</c:v>
                </c:pt>
                <c:pt idx="10">
                  <c:v>1.29517595665892E-5</c:v>
                </c:pt>
                <c:pt idx="11">
                  <c:v>1.49727465635745E-5</c:v>
                </c:pt>
                <c:pt idx="12">
                  <c:v>1.71368592047807E-5</c:v>
                </c:pt>
                <c:pt idx="13">
                  <c:v>1.94186054983213E-5</c:v>
                </c:pt>
                <c:pt idx="14">
                  <c:v>2.17852177032551E-5</c:v>
                </c:pt>
                <c:pt idx="15">
                  <c:v>2.41970724519143E-5</c:v>
                </c:pt>
                <c:pt idx="16">
                  <c:v>2.66085249898755E-5</c:v>
                </c:pt>
                <c:pt idx="17">
                  <c:v>2.89691552761483E-5</c:v>
                </c:pt>
                <c:pt idx="18">
                  <c:v>3.12253933366761E-5</c:v>
                </c:pt>
                <c:pt idx="19">
                  <c:v>3.332246028918E-5</c:v>
                </c:pt>
                <c:pt idx="20">
                  <c:v>3.52065326764299E-5</c:v>
                </c:pt>
                <c:pt idx="21">
                  <c:v>3.68270140303323E-5</c:v>
                </c:pt>
                <c:pt idx="22">
                  <c:v>3.81387815460524E-5</c:v>
                </c:pt>
                <c:pt idx="23">
                  <c:v>3.91042693975456E-5</c:v>
                </c:pt>
                <c:pt idx="24">
                  <c:v>3.96952547477012E-5</c:v>
                </c:pt>
                <c:pt idx="25">
                  <c:v>3.98942280401433E-5</c:v>
                </c:pt>
                <c:pt idx="26">
                  <c:v>3.96952547477012E-5</c:v>
                </c:pt>
                <c:pt idx="27">
                  <c:v>3.91042693975456E-5</c:v>
                </c:pt>
                <c:pt idx="28">
                  <c:v>3.81387815460524E-5</c:v>
                </c:pt>
                <c:pt idx="29">
                  <c:v>3.68270140303323E-5</c:v>
                </c:pt>
                <c:pt idx="30">
                  <c:v>3.52065326764299E-5</c:v>
                </c:pt>
                <c:pt idx="31">
                  <c:v>3.332246028918E-5</c:v>
                </c:pt>
                <c:pt idx="32">
                  <c:v>3.12253933366761E-5</c:v>
                </c:pt>
                <c:pt idx="33">
                  <c:v>2.89691552761483E-5</c:v>
                </c:pt>
                <c:pt idx="34">
                  <c:v>2.66085249898755E-5</c:v>
                </c:pt>
                <c:pt idx="35">
                  <c:v>2.41970724519143E-5</c:v>
                </c:pt>
                <c:pt idx="36">
                  <c:v>2.17852177032551E-5</c:v>
                </c:pt>
                <c:pt idx="37">
                  <c:v>1.94186054983213E-5</c:v>
                </c:pt>
                <c:pt idx="38">
                  <c:v>1.71368592047807E-5</c:v>
                </c:pt>
                <c:pt idx="39">
                  <c:v>1.49727465635745E-5</c:v>
                </c:pt>
                <c:pt idx="40">
                  <c:v>1.29517595665892E-5</c:v>
                </c:pt>
                <c:pt idx="41">
                  <c:v>1.10920834679456E-5</c:v>
                </c:pt>
                <c:pt idx="42">
                  <c:v>9.40490773768869E-6</c:v>
                </c:pt>
                <c:pt idx="43">
                  <c:v>7.89501583008941E-6</c:v>
                </c:pt>
                <c:pt idx="44">
                  <c:v>6.56158147746766E-6</c:v>
                </c:pt>
                <c:pt idx="45">
                  <c:v>5.39909665131881E-6</c:v>
                </c:pt>
                <c:pt idx="46">
                  <c:v>4.39835959804272E-6</c:v>
                </c:pt>
                <c:pt idx="47">
                  <c:v>3.54745928462314E-6</c:v>
                </c:pt>
                <c:pt idx="48">
                  <c:v>2.83270377416012E-6</c:v>
                </c:pt>
                <c:pt idx="49">
                  <c:v>2.23945302948429E-6</c:v>
                </c:pt>
                <c:pt idx="50">
                  <c:v>1.75283004935685E-6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879392"/>
        <c:axId val="2146885376"/>
      </c:scatterChart>
      <c:valAx>
        <c:axId val="2146879392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  <a:r>
                  <a:rPr lang="en-US" baseline="0"/>
                  <a:t> '000s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2146885376"/>
        <c:crosses val="autoZero"/>
        <c:crossBetween val="midCat"/>
      </c:valAx>
      <c:valAx>
        <c:axId val="214688537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2146879392"/>
        <c:crossesAt val="0.0"/>
        <c:crossBetween val="midCat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400050</xdr:colOff>
      <xdr:row>0</xdr:row>
      <xdr:rowOff>196850</xdr:rowOff>
    </xdr:from>
    <xdr:to>
      <xdr:col>6</xdr:col>
      <xdr:colOff>254000</xdr:colOff>
      <xdr:row>14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228600</xdr:colOff>
      <xdr:row>15</xdr:row>
      <xdr:rowOff>69850</xdr:rowOff>
    </xdr:from>
    <xdr:to>
      <xdr:col>7</xdr:col>
      <xdr:colOff>469900</xdr:colOff>
      <xdr:row>26</xdr:row>
      <xdr:rowOff>139700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374650</xdr:colOff>
      <xdr:row>29</xdr:row>
      <xdr:rowOff>57150</xdr:rowOff>
    </xdr:from>
    <xdr:to>
      <xdr:col>8</xdr:col>
      <xdr:colOff>819150</xdr:colOff>
      <xdr:row>42</xdr:row>
      <xdr:rowOff>158750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19" sqref="B19"/>
    </sheetView>
  </sheetViews>
  <sheetFormatPr baseColWidth="10" defaultRowHeight="16" x14ac:dyDescent="0.2"/>
  <cols>
    <col min="1" max="1" width="15.5" customWidth="1"/>
  </cols>
  <sheetData>
    <row r="1" spans="1:12" x14ac:dyDescent="0.2">
      <c r="A1" t="s">
        <v>0</v>
      </c>
    </row>
    <row r="3" spans="1:12" x14ac:dyDescent="0.2">
      <c r="A3" t="s">
        <v>1</v>
      </c>
    </row>
    <row r="5" spans="1:12" x14ac:dyDescent="0.2">
      <c r="A5" t="s">
        <v>2</v>
      </c>
    </row>
    <row r="6" spans="1:12" x14ac:dyDescent="0.2">
      <c r="A6" t="s">
        <v>3</v>
      </c>
      <c r="B6">
        <v>200000</v>
      </c>
      <c r="D6" t="s">
        <v>17</v>
      </c>
      <c r="E6">
        <f>B19</f>
        <v>50000</v>
      </c>
      <c r="G6">
        <f>B19</f>
        <v>50000</v>
      </c>
      <c r="H6">
        <v>2.89</v>
      </c>
      <c r="I6">
        <v>3.13</v>
      </c>
      <c r="J6">
        <v>3.5</v>
      </c>
      <c r="K6">
        <v>3.54</v>
      </c>
      <c r="L6">
        <v>3.59</v>
      </c>
    </row>
    <row r="7" spans="1:12" x14ac:dyDescent="0.2">
      <c r="A7" t="s">
        <v>96</v>
      </c>
      <c r="B7">
        <v>1.25</v>
      </c>
      <c r="D7">
        <v>0</v>
      </c>
      <c r="E7">
        <f t="dataTable" ref="E7:E19" dt2D="0" dtr="0" r1="B13" ca="1"/>
        <v>200000</v>
      </c>
      <c r="G7">
        <v>0</v>
      </c>
      <c r="H7">
        <f t="dataTable" ref="H7:L19" dt2D="1" dtr="1" r1="B9" r2="B13"/>
        <v>200000</v>
      </c>
      <c r="I7">
        <v>200000</v>
      </c>
      <c r="J7">
        <v>200000</v>
      </c>
      <c r="K7">
        <v>200000</v>
      </c>
      <c r="L7">
        <v>200000</v>
      </c>
    </row>
    <row r="8" spans="1:12" x14ac:dyDescent="0.2">
      <c r="A8" t="s">
        <v>127</v>
      </c>
      <c r="B8">
        <v>0.75</v>
      </c>
      <c r="D8">
        <v>25000</v>
      </c>
      <c r="E8">
        <v>162500</v>
      </c>
      <c r="G8">
        <v>25000</v>
      </c>
      <c r="H8">
        <v>177750</v>
      </c>
      <c r="I8">
        <v>171750</v>
      </c>
      <c r="J8">
        <v>162500</v>
      </c>
      <c r="K8">
        <v>161500</v>
      </c>
      <c r="L8">
        <v>160250</v>
      </c>
    </row>
    <row r="9" spans="1:12" x14ac:dyDescent="0.2">
      <c r="A9" t="s">
        <v>128</v>
      </c>
      <c r="B9">
        <v>3.5</v>
      </c>
      <c r="D9">
        <v>50000</v>
      </c>
      <c r="E9">
        <v>125000</v>
      </c>
      <c r="G9">
        <v>50000</v>
      </c>
      <c r="H9">
        <v>155500</v>
      </c>
      <c r="I9">
        <v>143500</v>
      </c>
      <c r="J9">
        <v>125000</v>
      </c>
      <c r="K9">
        <v>123000</v>
      </c>
      <c r="L9">
        <v>120500</v>
      </c>
    </row>
    <row r="10" spans="1:12" x14ac:dyDescent="0.2">
      <c r="A10" t="s">
        <v>129</v>
      </c>
      <c r="B10">
        <v>5</v>
      </c>
      <c r="D10">
        <v>75000</v>
      </c>
      <c r="E10">
        <v>87500</v>
      </c>
      <c r="G10">
        <v>75000</v>
      </c>
      <c r="H10">
        <v>133250</v>
      </c>
      <c r="I10">
        <v>115250</v>
      </c>
      <c r="J10">
        <v>87500</v>
      </c>
      <c r="K10">
        <v>84500</v>
      </c>
      <c r="L10">
        <v>80750</v>
      </c>
    </row>
    <row r="11" spans="1:12" x14ac:dyDescent="0.2">
      <c r="D11">
        <v>100000</v>
      </c>
      <c r="E11">
        <v>50000</v>
      </c>
      <c r="G11">
        <v>100000</v>
      </c>
      <c r="H11">
        <v>111000</v>
      </c>
      <c r="I11">
        <v>87000</v>
      </c>
      <c r="J11">
        <v>50000</v>
      </c>
      <c r="K11">
        <v>46000</v>
      </c>
      <c r="L11">
        <v>41000</v>
      </c>
    </row>
    <row r="12" spans="1:12" x14ac:dyDescent="0.2">
      <c r="A12" t="s">
        <v>4</v>
      </c>
      <c r="D12">
        <v>125000</v>
      </c>
      <c r="E12">
        <v>12500</v>
      </c>
      <c r="G12">
        <v>125000</v>
      </c>
      <c r="H12">
        <v>88750</v>
      </c>
      <c r="I12">
        <v>58750</v>
      </c>
      <c r="J12">
        <v>12500</v>
      </c>
      <c r="K12">
        <v>7500</v>
      </c>
      <c r="L12">
        <v>1250</v>
      </c>
    </row>
    <row r="13" spans="1:12" x14ac:dyDescent="0.2">
      <c r="A13" t="s">
        <v>117</v>
      </c>
      <c r="B13">
        <v>100000</v>
      </c>
      <c r="D13">
        <v>150000</v>
      </c>
      <c r="E13">
        <v>-25000</v>
      </c>
      <c r="G13">
        <v>150000</v>
      </c>
      <c r="H13">
        <v>66500</v>
      </c>
      <c r="I13">
        <v>30500</v>
      </c>
      <c r="J13">
        <v>-25000</v>
      </c>
      <c r="K13">
        <v>-31000</v>
      </c>
      <c r="L13">
        <v>-38500</v>
      </c>
    </row>
    <row r="14" spans="1:12" x14ac:dyDescent="0.2">
      <c r="D14">
        <v>175000</v>
      </c>
      <c r="E14">
        <v>-62500</v>
      </c>
      <c r="G14">
        <v>175000</v>
      </c>
      <c r="H14">
        <v>44250</v>
      </c>
      <c r="I14">
        <v>2250</v>
      </c>
      <c r="J14">
        <v>-62500</v>
      </c>
      <c r="K14">
        <v>-69500</v>
      </c>
      <c r="L14">
        <v>-78250</v>
      </c>
    </row>
    <row r="15" spans="1:12" x14ac:dyDescent="0.2">
      <c r="A15" t="s">
        <v>130</v>
      </c>
      <c r="B15">
        <f>B6+(B7+B8)*B13</f>
        <v>400000</v>
      </c>
      <c r="D15">
        <v>200000</v>
      </c>
      <c r="E15">
        <v>-100000</v>
      </c>
      <c r="G15">
        <v>200000</v>
      </c>
      <c r="H15">
        <v>22000</v>
      </c>
      <c r="I15">
        <v>-26000</v>
      </c>
      <c r="J15">
        <v>-100000</v>
      </c>
      <c r="K15">
        <v>-108000</v>
      </c>
      <c r="L15">
        <v>-118000</v>
      </c>
    </row>
    <row r="16" spans="1:12" x14ac:dyDescent="0.2">
      <c r="D16">
        <v>225000</v>
      </c>
      <c r="E16">
        <v>-137500</v>
      </c>
      <c r="G16">
        <v>225000</v>
      </c>
      <c r="H16">
        <v>-250</v>
      </c>
      <c r="I16">
        <v>-54250</v>
      </c>
      <c r="J16">
        <v>-137500</v>
      </c>
      <c r="K16">
        <v>-146500</v>
      </c>
      <c r="L16">
        <v>-157750</v>
      </c>
    </row>
    <row r="17" spans="1:12" x14ac:dyDescent="0.2">
      <c r="A17" t="s">
        <v>131</v>
      </c>
      <c r="B17">
        <f>B9*B13</f>
        <v>350000</v>
      </c>
      <c r="D17">
        <v>250000</v>
      </c>
      <c r="E17">
        <v>-175000</v>
      </c>
      <c r="G17">
        <v>250000</v>
      </c>
      <c r="H17">
        <v>-22500</v>
      </c>
      <c r="I17">
        <v>-82500</v>
      </c>
      <c r="J17">
        <v>-175000</v>
      </c>
      <c r="K17">
        <v>-185000</v>
      </c>
      <c r="L17">
        <v>-197500</v>
      </c>
    </row>
    <row r="18" spans="1:12" x14ac:dyDescent="0.2">
      <c r="D18">
        <v>275000</v>
      </c>
      <c r="E18">
        <v>-212500</v>
      </c>
      <c r="G18">
        <v>275000</v>
      </c>
      <c r="H18">
        <v>-44750</v>
      </c>
      <c r="I18">
        <v>-110750</v>
      </c>
      <c r="J18">
        <v>-212500</v>
      </c>
      <c r="K18">
        <v>-223500</v>
      </c>
      <c r="L18">
        <v>-237250</v>
      </c>
    </row>
    <row r="19" spans="1:12" x14ac:dyDescent="0.2">
      <c r="A19" t="s">
        <v>132</v>
      </c>
      <c r="B19">
        <f>B15-B17</f>
        <v>50000</v>
      </c>
      <c r="D19">
        <v>300000</v>
      </c>
      <c r="E19">
        <v>-250000</v>
      </c>
      <c r="G19">
        <v>300000</v>
      </c>
      <c r="H19">
        <v>-67000</v>
      </c>
      <c r="I19">
        <v>-139000</v>
      </c>
      <c r="J19">
        <v>-250000</v>
      </c>
      <c r="K19">
        <v>-262000</v>
      </c>
      <c r="L19">
        <v>-277000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opLeftCell="A3" workbookViewId="0">
      <selection activeCell="F9" sqref="F9"/>
    </sheetView>
  </sheetViews>
  <sheetFormatPr baseColWidth="10" defaultRowHeight="16" x14ac:dyDescent="0.2"/>
  <cols>
    <col min="1" max="1" width="16.5" customWidth="1"/>
    <col min="2" max="2" width="15.1640625" customWidth="1"/>
  </cols>
  <sheetData>
    <row r="1" spans="1:7" x14ac:dyDescent="0.2">
      <c r="A1" t="s">
        <v>7</v>
      </c>
    </row>
    <row r="2" spans="1:7" ht="17" thickBot="1" x14ac:dyDescent="0.25">
      <c r="A2" t="s">
        <v>2</v>
      </c>
      <c r="C2" t="s">
        <v>19</v>
      </c>
    </row>
    <row r="3" spans="1:7" ht="17" thickBot="1" x14ac:dyDescent="0.25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</row>
    <row r="4" spans="1:7" ht="17" thickBot="1" x14ac:dyDescent="0.25">
      <c r="A4" s="3" t="s">
        <v>14</v>
      </c>
      <c r="B4" s="4">
        <v>3</v>
      </c>
      <c r="C4" s="4">
        <v>2</v>
      </c>
      <c r="D4" s="4">
        <v>7</v>
      </c>
      <c r="E4" s="4">
        <v>6</v>
      </c>
      <c r="F4" s="4">
        <v>5000</v>
      </c>
    </row>
    <row r="5" spans="1:7" ht="17" thickBot="1" x14ac:dyDescent="0.25">
      <c r="A5" s="3" t="s">
        <v>15</v>
      </c>
      <c r="B5" s="4">
        <v>6</v>
      </c>
      <c r="C5" s="4">
        <v>5</v>
      </c>
      <c r="D5" s="4">
        <v>2</v>
      </c>
      <c r="E5" s="4">
        <v>3</v>
      </c>
      <c r="F5" s="4">
        <v>6000</v>
      </c>
    </row>
    <row r="6" spans="1:7" ht="17" thickBot="1" x14ac:dyDescent="0.25">
      <c r="A6" s="3" t="s">
        <v>16</v>
      </c>
      <c r="B6" s="4">
        <v>2</v>
      </c>
      <c r="C6" s="4">
        <v>5</v>
      </c>
      <c r="D6" s="4">
        <v>4</v>
      </c>
      <c r="E6" s="4">
        <v>5</v>
      </c>
      <c r="F6" s="4">
        <v>2500</v>
      </c>
    </row>
    <row r="7" spans="1:7" ht="17" thickBot="1" x14ac:dyDescent="0.25">
      <c r="A7" s="3" t="s">
        <v>17</v>
      </c>
      <c r="B7" s="4">
        <v>6000</v>
      </c>
      <c r="C7" s="4">
        <v>4000</v>
      </c>
      <c r="D7" s="4">
        <v>2000</v>
      </c>
      <c r="E7" s="4">
        <v>1500</v>
      </c>
      <c r="F7" s="4"/>
      <c r="G7">
        <f>SUM(B7:E7)</f>
        <v>13500</v>
      </c>
    </row>
    <row r="8" spans="1:7" x14ac:dyDescent="0.2">
      <c r="F8">
        <f>SUM(F4:F6)</f>
        <v>13500</v>
      </c>
    </row>
    <row r="10" spans="1:7" x14ac:dyDescent="0.2">
      <c r="A10" s="5" t="s">
        <v>4</v>
      </c>
    </row>
    <row r="12" spans="1:7" x14ac:dyDescent="0.2">
      <c r="A12" t="s">
        <v>18</v>
      </c>
      <c r="B12">
        <f>SUMPRODUCT(B4:E6,B16:E18)</f>
        <v>39500</v>
      </c>
    </row>
    <row r="14" spans="1:7" ht="17" thickBot="1" x14ac:dyDescent="0.25">
      <c r="C14" t="s">
        <v>19</v>
      </c>
    </row>
    <row r="15" spans="1:7" ht="17" thickBot="1" x14ac:dyDescent="0.25">
      <c r="A15" s="1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</row>
    <row r="16" spans="1:7" ht="17" thickBot="1" x14ac:dyDescent="0.25">
      <c r="A16" s="3" t="s">
        <v>14</v>
      </c>
      <c r="B16" s="4">
        <v>1000</v>
      </c>
      <c r="C16" s="4">
        <v>4000</v>
      </c>
      <c r="D16" s="4">
        <v>0</v>
      </c>
      <c r="E16" s="4">
        <v>0</v>
      </c>
      <c r="F16" s="4">
        <f>SUM(B16:E16)</f>
        <v>5000</v>
      </c>
    </row>
    <row r="17" spans="1:6" ht="17" thickBot="1" x14ac:dyDescent="0.25">
      <c r="A17" s="3" t="s">
        <v>15</v>
      </c>
      <c r="B17" s="4">
        <v>2500</v>
      </c>
      <c r="C17" s="4">
        <v>0</v>
      </c>
      <c r="D17" s="4">
        <v>2000</v>
      </c>
      <c r="E17" s="4">
        <v>1500</v>
      </c>
      <c r="F17" s="4">
        <f>SUM(B17:E17)</f>
        <v>6000</v>
      </c>
    </row>
    <row r="18" spans="1:6" ht="17" thickBot="1" x14ac:dyDescent="0.25">
      <c r="A18" s="3" t="s">
        <v>16</v>
      </c>
      <c r="B18" s="4">
        <v>2500</v>
      </c>
      <c r="C18" s="4">
        <v>0</v>
      </c>
      <c r="D18" s="4">
        <v>0</v>
      </c>
      <c r="E18" s="4">
        <v>0</v>
      </c>
      <c r="F18" s="4">
        <f>SUM(B18:E18)</f>
        <v>2500</v>
      </c>
    </row>
    <row r="19" spans="1:6" ht="17" thickBot="1" x14ac:dyDescent="0.25">
      <c r="A19" s="3" t="s">
        <v>17</v>
      </c>
      <c r="B19" s="4">
        <f>SUM(B16:B18)</f>
        <v>6000</v>
      </c>
      <c r="C19" s="4">
        <f>SUM(C16:C18)</f>
        <v>4000</v>
      </c>
      <c r="D19" s="4">
        <f>SUM(D16:D18)</f>
        <v>2000</v>
      </c>
      <c r="E19" s="4">
        <f>SUM(E16:E18)</f>
        <v>1500</v>
      </c>
      <c r="F19" s="4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showGridLines="0" topLeftCell="A15" workbookViewId="0"/>
  </sheetViews>
  <sheetFormatPr baseColWidth="10" defaultRowHeight="16" x14ac:dyDescent="0.2"/>
  <cols>
    <col min="1" max="1" width="2.33203125" customWidth="1"/>
    <col min="2" max="2" width="6.33203125" customWidth="1"/>
    <col min="3" max="3" width="17.33203125" bestFit="1" customWidth="1"/>
    <col min="4" max="4" width="12.83203125" bestFit="1" customWidth="1"/>
    <col min="5" max="6" width="12.6640625" customWidth="1"/>
    <col min="7" max="7" width="5.33203125" customWidth="1"/>
  </cols>
  <sheetData>
    <row r="1" spans="1:5" x14ac:dyDescent="0.2">
      <c r="A1" s="6" t="s">
        <v>20</v>
      </c>
    </row>
    <row r="2" spans="1:5" x14ac:dyDescent="0.2">
      <c r="A2" s="6" t="s">
        <v>21</v>
      </c>
    </row>
    <row r="3" spans="1:5" x14ac:dyDescent="0.2">
      <c r="A3" s="6" t="s">
        <v>22</v>
      </c>
    </row>
    <row r="4" spans="1:5" x14ac:dyDescent="0.2">
      <c r="A4" s="6" t="s">
        <v>23</v>
      </c>
    </row>
    <row r="5" spans="1:5" x14ac:dyDescent="0.2">
      <c r="A5" s="6" t="s">
        <v>24</v>
      </c>
    </row>
    <row r="6" spans="1:5" x14ac:dyDescent="0.2">
      <c r="A6" s="6"/>
      <c r="B6" t="s">
        <v>25</v>
      </c>
    </row>
    <row r="7" spans="1:5" x14ac:dyDescent="0.2">
      <c r="A7" s="6"/>
      <c r="B7" t="s">
        <v>26</v>
      </c>
    </row>
    <row r="8" spans="1:5" x14ac:dyDescent="0.2">
      <c r="A8" s="6"/>
      <c r="B8" t="s">
        <v>27</v>
      </c>
    </row>
    <row r="9" spans="1:5" x14ac:dyDescent="0.2">
      <c r="A9" s="6" t="s">
        <v>28</v>
      </c>
    </row>
    <row r="10" spans="1:5" x14ac:dyDescent="0.2">
      <c r="B10" t="s">
        <v>29</v>
      </c>
    </row>
    <row r="11" spans="1:5" x14ac:dyDescent="0.2">
      <c r="B11" t="s">
        <v>30</v>
      </c>
    </row>
    <row r="14" spans="1:5" ht="17" thickBot="1" x14ac:dyDescent="0.25">
      <c r="A14" t="s">
        <v>31</v>
      </c>
    </row>
    <row r="15" spans="1:5" ht="17" thickBot="1" x14ac:dyDescent="0.25">
      <c r="B15" s="8" t="s">
        <v>32</v>
      </c>
      <c r="C15" s="8" t="s">
        <v>33</v>
      </c>
      <c r="D15" s="8" t="s">
        <v>34</v>
      </c>
      <c r="E15" s="8" t="s">
        <v>35</v>
      </c>
    </row>
    <row r="16" spans="1:5" ht="17" thickBot="1" x14ac:dyDescent="0.25">
      <c r="B16" s="7" t="s">
        <v>43</v>
      </c>
      <c r="C16" s="7" t="s">
        <v>44</v>
      </c>
      <c r="D16" s="10">
        <v>0</v>
      </c>
      <c r="E16" s="10">
        <v>39500</v>
      </c>
    </row>
    <row r="19" spans="1:6" ht="17" thickBot="1" x14ac:dyDescent="0.25">
      <c r="A19" t="s">
        <v>36</v>
      </c>
    </row>
    <row r="20" spans="1:6" ht="17" thickBot="1" x14ac:dyDescent="0.25">
      <c r="B20" s="8" t="s">
        <v>32</v>
      </c>
      <c r="C20" s="8" t="s">
        <v>33</v>
      </c>
      <c r="D20" s="8" t="s">
        <v>34</v>
      </c>
      <c r="E20" s="8" t="s">
        <v>35</v>
      </c>
      <c r="F20" s="8" t="s">
        <v>37</v>
      </c>
    </row>
    <row r="21" spans="1:6" x14ac:dyDescent="0.2">
      <c r="B21" s="9" t="s">
        <v>45</v>
      </c>
      <c r="C21" s="9" t="s">
        <v>46</v>
      </c>
      <c r="D21" s="11">
        <v>0</v>
      </c>
      <c r="E21" s="11">
        <v>1000</v>
      </c>
      <c r="F21" s="9" t="s">
        <v>47</v>
      </c>
    </row>
    <row r="22" spans="1:6" x14ac:dyDescent="0.2">
      <c r="B22" s="9" t="s">
        <v>48</v>
      </c>
      <c r="C22" s="9" t="s">
        <v>49</v>
      </c>
      <c r="D22" s="11">
        <v>0</v>
      </c>
      <c r="E22" s="11">
        <v>4000</v>
      </c>
      <c r="F22" s="9" t="s">
        <v>47</v>
      </c>
    </row>
    <row r="23" spans="1:6" x14ac:dyDescent="0.2">
      <c r="B23" s="9" t="s">
        <v>50</v>
      </c>
      <c r="C23" s="9" t="s">
        <v>51</v>
      </c>
      <c r="D23" s="11">
        <v>0</v>
      </c>
      <c r="E23" s="11">
        <v>0</v>
      </c>
      <c r="F23" s="9" t="s">
        <v>47</v>
      </c>
    </row>
    <row r="24" spans="1:6" x14ac:dyDescent="0.2">
      <c r="B24" s="9" t="s">
        <v>52</v>
      </c>
      <c r="C24" s="9" t="s">
        <v>53</v>
      </c>
      <c r="D24" s="11">
        <v>0</v>
      </c>
      <c r="E24" s="11">
        <v>0</v>
      </c>
      <c r="F24" s="9" t="s">
        <v>47</v>
      </c>
    </row>
    <row r="25" spans="1:6" x14ac:dyDescent="0.2">
      <c r="B25" s="9" t="s">
        <v>54</v>
      </c>
      <c r="C25" s="9" t="s">
        <v>55</v>
      </c>
      <c r="D25" s="11">
        <v>0</v>
      </c>
      <c r="E25" s="11">
        <v>2500</v>
      </c>
      <c r="F25" s="9" t="s">
        <v>47</v>
      </c>
    </row>
    <row r="26" spans="1:6" x14ac:dyDescent="0.2">
      <c r="B26" s="9" t="s">
        <v>56</v>
      </c>
      <c r="C26" s="9" t="s">
        <v>57</v>
      </c>
      <c r="D26" s="11">
        <v>0</v>
      </c>
      <c r="E26" s="11">
        <v>0</v>
      </c>
      <c r="F26" s="9" t="s">
        <v>47</v>
      </c>
    </row>
    <row r="27" spans="1:6" x14ac:dyDescent="0.2">
      <c r="B27" s="9" t="s">
        <v>58</v>
      </c>
      <c r="C27" s="9" t="s">
        <v>59</v>
      </c>
      <c r="D27" s="11">
        <v>0</v>
      </c>
      <c r="E27" s="11">
        <v>2000</v>
      </c>
      <c r="F27" s="9" t="s">
        <v>47</v>
      </c>
    </row>
    <row r="28" spans="1:6" x14ac:dyDescent="0.2">
      <c r="B28" s="9" t="s">
        <v>60</v>
      </c>
      <c r="C28" s="9" t="s">
        <v>61</v>
      </c>
      <c r="D28" s="11">
        <v>0</v>
      </c>
      <c r="E28" s="11">
        <v>1500</v>
      </c>
      <c r="F28" s="9" t="s">
        <v>47</v>
      </c>
    </row>
    <row r="29" spans="1:6" x14ac:dyDescent="0.2">
      <c r="B29" s="9" t="s">
        <v>62</v>
      </c>
      <c r="C29" s="9" t="s">
        <v>63</v>
      </c>
      <c r="D29" s="11">
        <v>0</v>
      </c>
      <c r="E29" s="11">
        <v>2500</v>
      </c>
      <c r="F29" s="9" t="s">
        <v>47</v>
      </c>
    </row>
    <row r="30" spans="1:6" x14ac:dyDescent="0.2">
      <c r="B30" s="9" t="s">
        <v>64</v>
      </c>
      <c r="C30" s="9" t="s">
        <v>65</v>
      </c>
      <c r="D30" s="11">
        <v>0</v>
      </c>
      <c r="E30" s="11">
        <v>0</v>
      </c>
      <c r="F30" s="9" t="s">
        <v>47</v>
      </c>
    </row>
    <row r="31" spans="1:6" x14ac:dyDescent="0.2">
      <c r="B31" s="9" t="s">
        <v>66</v>
      </c>
      <c r="C31" s="9" t="s">
        <v>67</v>
      </c>
      <c r="D31" s="11">
        <v>0</v>
      </c>
      <c r="E31" s="11">
        <v>0</v>
      </c>
      <c r="F31" s="9" t="s">
        <v>47</v>
      </c>
    </row>
    <row r="32" spans="1:6" ht="17" thickBot="1" x14ac:dyDescent="0.25">
      <c r="B32" s="7" t="s">
        <v>68</v>
      </c>
      <c r="C32" s="7" t="s">
        <v>69</v>
      </c>
      <c r="D32" s="10">
        <v>0</v>
      </c>
      <c r="E32" s="10">
        <v>0</v>
      </c>
      <c r="F32" s="7" t="s">
        <v>47</v>
      </c>
    </row>
    <row r="35" spans="1:7" ht="17" thickBot="1" x14ac:dyDescent="0.25">
      <c r="A35" t="s">
        <v>38</v>
      </c>
    </row>
    <row r="36" spans="1:7" ht="17" thickBot="1" x14ac:dyDescent="0.25">
      <c r="B36" s="8" t="s">
        <v>32</v>
      </c>
      <c r="C36" s="8" t="s">
        <v>33</v>
      </c>
      <c r="D36" s="8" t="s">
        <v>39</v>
      </c>
      <c r="E36" s="8" t="s">
        <v>40</v>
      </c>
      <c r="F36" s="8" t="s">
        <v>41</v>
      </c>
      <c r="G36" s="8" t="s">
        <v>42</v>
      </c>
    </row>
    <row r="37" spans="1:7" x14ac:dyDescent="0.2">
      <c r="B37" s="9" t="s">
        <v>70</v>
      </c>
      <c r="C37" s="9" t="s">
        <v>71</v>
      </c>
      <c r="D37" s="11">
        <v>6000</v>
      </c>
      <c r="E37" s="9" t="s">
        <v>72</v>
      </c>
      <c r="F37" s="9" t="s">
        <v>73</v>
      </c>
      <c r="G37" s="11">
        <v>0</v>
      </c>
    </row>
    <row r="38" spans="1:7" x14ac:dyDescent="0.2">
      <c r="B38" s="9" t="s">
        <v>74</v>
      </c>
      <c r="C38" s="9" t="s">
        <v>75</v>
      </c>
      <c r="D38" s="11">
        <v>4000</v>
      </c>
      <c r="E38" s="9" t="s">
        <v>76</v>
      </c>
      <c r="F38" s="9" t="s">
        <v>73</v>
      </c>
      <c r="G38" s="11">
        <v>0</v>
      </c>
    </row>
    <row r="39" spans="1:7" x14ac:dyDescent="0.2">
      <c r="B39" s="9" t="s">
        <v>77</v>
      </c>
      <c r="C39" s="9" t="s">
        <v>78</v>
      </c>
      <c r="D39" s="11">
        <v>2000</v>
      </c>
      <c r="E39" s="9" t="s">
        <v>79</v>
      </c>
      <c r="F39" s="9" t="s">
        <v>73</v>
      </c>
      <c r="G39" s="11">
        <v>0</v>
      </c>
    </row>
    <row r="40" spans="1:7" x14ac:dyDescent="0.2">
      <c r="B40" s="9" t="s">
        <v>80</v>
      </c>
      <c r="C40" s="9" t="s">
        <v>81</v>
      </c>
      <c r="D40" s="11">
        <v>1500</v>
      </c>
      <c r="E40" s="9" t="s">
        <v>82</v>
      </c>
      <c r="F40" s="9" t="s">
        <v>73</v>
      </c>
      <c r="G40" s="11">
        <v>0</v>
      </c>
    </row>
    <row r="41" spans="1:7" x14ac:dyDescent="0.2">
      <c r="B41" s="9" t="s">
        <v>83</v>
      </c>
      <c r="C41" s="9" t="s">
        <v>84</v>
      </c>
      <c r="D41" s="11">
        <v>5000</v>
      </c>
      <c r="E41" s="9" t="s">
        <v>85</v>
      </c>
      <c r="F41" s="9" t="s">
        <v>73</v>
      </c>
      <c r="G41" s="9">
        <v>0</v>
      </c>
    </row>
    <row r="42" spans="1:7" x14ac:dyDescent="0.2">
      <c r="B42" s="9" t="s">
        <v>86</v>
      </c>
      <c r="C42" s="9" t="s">
        <v>87</v>
      </c>
      <c r="D42" s="11">
        <v>6000</v>
      </c>
      <c r="E42" s="9" t="s">
        <v>88</v>
      </c>
      <c r="F42" s="9" t="s">
        <v>73</v>
      </c>
      <c r="G42" s="9">
        <v>0</v>
      </c>
    </row>
    <row r="43" spans="1:7" ht="17" thickBot="1" x14ac:dyDescent="0.25">
      <c r="B43" s="7" t="s">
        <v>89</v>
      </c>
      <c r="C43" s="7" t="s">
        <v>90</v>
      </c>
      <c r="D43" s="10">
        <v>2500</v>
      </c>
      <c r="E43" s="7" t="s">
        <v>91</v>
      </c>
      <c r="F43" s="7" t="s">
        <v>73</v>
      </c>
      <c r="G43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B7" sqref="B7"/>
    </sheetView>
  </sheetViews>
  <sheetFormatPr baseColWidth="10" defaultRowHeight="16" x14ac:dyDescent="0.2"/>
  <sheetData>
    <row r="1" spans="1:5" x14ac:dyDescent="0.2">
      <c r="A1" t="s">
        <v>121</v>
      </c>
    </row>
    <row r="3" spans="1:5" x14ac:dyDescent="0.2">
      <c r="A3" t="s">
        <v>1</v>
      </c>
    </row>
    <row r="5" spans="1:5" x14ac:dyDescent="0.2">
      <c r="A5" t="s">
        <v>2</v>
      </c>
    </row>
    <row r="7" spans="1:5" x14ac:dyDescent="0.2">
      <c r="A7" s="15" t="s">
        <v>93</v>
      </c>
      <c r="B7" s="15">
        <v>9</v>
      </c>
      <c r="D7" t="s">
        <v>124</v>
      </c>
      <c r="E7">
        <f>B7*B11</f>
        <v>1080000</v>
      </c>
    </row>
    <row r="8" spans="1:5" x14ac:dyDescent="0.2">
      <c r="A8" s="15" t="s">
        <v>3</v>
      </c>
      <c r="B8" s="15">
        <v>150000</v>
      </c>
    </row>
    <row r="9" spans="1:5" x14ac:dyDescent="0.2">
      <c r="A9" s="15" t="s">
        <v>109</v>
      </c>
      <c r="B9" s="15">
        <v>1.5</v>
      </c>
    </row>
    <row r="10" spans="1:5" x14ac:dyDescent="0.2">
      <c r="A10" s="15" t="s">
        <v>94</v>
      </c>
      <c r="B10" s="15">
        <v>2</v>
      </c>
    </row>
    <row r="11" spans="1:5" x14ac:dyDescent="0.2">
      <c r="A11" s="15" t="s">
        <v>117</v>
      </c>
      <c r="B11" s="15">
        <v>120000</v>
      </c>
    </row>
    <row r="12" spans="1:5" x14ac:dyDescent="0.2">
      <c r="A12" s="15" t="s">
        <v>6</v>
      </c>
      <c r="B12" s="15">
        <f>(B9+B10)*B11+B8</f>
        <v>570000</v>
      </c>
    </row>
    <row r="13" spans="1:5" x14ac:dyDescent="0.2">
      <c r="A13" s="15"/>
      <c r="B13" s="15"/>
    </row>
    <row r="14" spans="1:5" x14ac:dyDescent="0.2">
      <c r="A14" s="15" t="s">
        <v>4</v>
      </c>
      <c r="B14" s="15"/>
    </row>
    <row r="15" spans="1:5" x14ac:dyDescent="0.2">
      <c r="A15" s="15" t="s">
        <v>95</v>
      </c>
      <c r="B15" s="15">
        <f>(B7-B9-B10)*B11-B8</f>
        <v>510000</v>
      </c>
    </row>
    <row r="17" spans="1:5" x14ac:dyDescent="0.2">
      <c r="A17" s="15" t="s">
        <v>122</v>
      </c>
      <c r="D17" t="s">
        <v>125</v>
      </c>
    </row>
    <row r="18" spans="1:5" x14ac:dyDescent="0.2">
      <c r="A18" s="15" t="s">
        <v>109</v>
      </c>
      <c r="B18">
        <v>1</v>
      </c>
      <c r="D18" s="15" t="s">
        <v>109</v>
      </c>
      <c r="E18">
        <v>2</v>
      </c>
    </row>
    <row r="19" spans="1:5" x14ac:dyDescent="0.2">
      <c r="A19" s="15" t="s">
        <v>94</v>
      </c>
      <c r="B19">
        <v>1.8</v>
      </c>
      <c r="D19" s="15" t="s">
        <v>94</v>
      </c>
      <c r="E19">
        <v>2.2000000000000002</v>
      </c>
    </row>
    <row r="20" spans="1:5" x14ac:dyDescent="0.2">
      <c r="A20" s="15" t="s">
        <v>117</v>
      </c>
      <c r="B20">
        <v>150000</v>
      </c>
      <c r="D20" s="15" t="s">
        <v>117</v>
      </c>
      <c r="E20">
        <v>80000</v>
      </c>
    </row>
    <row r="22" spans="1:5" x14ac:dyDescent="0.2">
      <c r="A22" s="15" t="s">
        <v>123</v>
      </c>
      <c r="C22">
        <f>(B7-B18-B19)*B20-B8</f>
        <v>780000</v>
      </c>
    </row>
    <row r="23" spans="1:5" x14ac:dyDescent="0.2">
      <c r="A23" s="15" t="s">
        <v>126</v>
      </c>
      <c r="C23">
        <f>(B7-B18-B19)*B20-B8</f>
        <v>780000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3"/>
  <sheetViews>
    <sheetView tabSelected="1" workbookViewId="0">
      <selection activeCell="E12" sqref="E12"/>
    </sheetView>
  </sheetViews>
  <sheetFormatPr baseColWidth="10" defaultRowHeight="16" x14ac:dyDescent="0.2"/>
  <cols>
    <col min="1" max="1" width="15.5" customWidth="1"/>
    <col min="2" max="2" width="22.5" customWidth="1"/>
    <col min="3" max="3" width="13.83203125" customWidth="1"/>
    <col min="4" max="4" width="11.5" customWidth="1"/>
    <col min="5" max="5" width="18.33203125" customWidth="1"/>
  </cols>
  <sheetData>
    <row r="1" spans="1:6" x14ac:dyDescent="0.2">
      <c r="A1" t="s">
        <v>92</v>
      </c>
    </row>
    <row r="3" spans="1:6" x14ac:dyDescent="0.2">
      <c r="A3" t="s">
        <v>2</v>
      </c>
      <c r="D3" t="s">
        <v>108</v>
      </c>
    </row>
    <row r="4" spans="1:6" x14ac:dyDescent="0.2">
      <c r="A4" t="s">
        <v>93</v>
      </c>
      <c r="B4">
        <v>5</v>
      </c>
      <c r="D4" t="s">
        <v>93</v>
      </c>
      <c r="E4">
        <v>5</v>
      </c>
    </row>
    <row r="5" spans="1:6" x14ac:dyDescent="0.2">
      <c r="A5" t="s">
        <v>3</v>
      </c>
      <c r="B5">
        <v>150000</v>
      </c>
      <c r="D5" t="s">
        <v>3</v>
      </c>
      <c r="E5">
        <v>150000</v>
      </c>
    </row>
    <row r="6" spans="1:6" x14ac:dyDescent="0.2">
      <c r="A6" t="s">
        <v>109</v>
      </c>
      <c r="B6">
        <v>1.5</v>
      </c>
      <c r="D6" t="s">
        <v>109</v>
      </c>
      <c r="E6">
        <f ca="1">VLOOKUP(RAND(),A16:C20,3,TRUE)</f>
        <v>1.5</v>
      </c>
    </row>
    <row r="7" spans="1:6" x14ac:dyDescent="0.2">
      <c r="A7" t="s">
        <v>94</v>
      </c>
      <c r="B7">
        <v>2</v>
      </c>
      <c r="D7" t="s">
        <v>94</v>
      </c>
      <c r="E7">
        <f ca="1">F16+(F17-F16)*RAND()</f>
        <v>1.9929229756574149</v>
      </c>
    </row>
    <row r="8" spans="1:6" x14ac:dyDescent="0.2">
      <c r="A8" t="s">
        <v>5</v>
      </c>
      <c r="B8">
        <v>120000</v>
      </c>
      <c r="D8" t="s">
        <v>5</v>
      </c>
      <c r="E8">
        <f ca="1">_xlfn.NORM.INV(RAND(),F19,F20)</f>
        <v>148211.73761924575</v>
      </c>
    </row>
    <row r="9" spans="1:6" x14ac:dyDescent="0.2">
      <c r="A9" t="s">
        <v>6</v>
      </c>
      <c r="B9">
        <f>B5+B6*B8</f>
        <v>330000</v>
      </c>
      <c r="D9" t="s">
        <v>6</v>
      </c>
      <c r="E9">
        <f ca="1">E5+E6*E8</f>
        <v>372317.6064288686</v>
      </c>
    </row>
    <row r="11" spans="1:6" x14ac:dyDescent="0.2">
      <c r="A11" t="s">
        <v>4</v>
      </c>
      <c r="D11" t="s">
        <v>4</v>
      </c>
    </row>
    <row r="12" spans="1:6" x14ac:dyDescent="0.2">
      <c r="A12" t="s">
        <v>95</v>
      </c>
      <c r="B12">
        <f>(B4-B6-B7)*B8-B5</f>
        <v>30000</v>
      </c>
      <c r="D12" t="s">
        <v>95</v>
      </c>
      <c r="E12">
        <f ca="1">(E4-E6-E7)*E8-E5</f>
        <v>73366.50450385685</v>
      </c>
    </row>
    <row r="14" spans="1:6" x14ac:dyDescent="0.2">
      <c r="A14" t="s">
        <v>103</v>
      </c>
    </row>
    <row r="15" spans="1:6" x14ac:dyDescent="0.2">
      <c r="A15" t="s">
        <v>104</v>
      </c>
      <c r="B15" t="s">
        <v>105</v>
      </c>
      <c r="C15" t="s">
        <v>106</v>
      </c>
      <c r="D15" t="s">
        <v>107</v>
      </c>
      <c r="E15" t="s">
        <v>110</v>
      </c>
    </row>
    <row r="16" spans="1:6" x14ac:dyDescent="0.2">
      <c r="A16">
        <v>0</v>
      </c>
      <c r="B16">
        <f>D16+A16</f>
        <v>0.1</v>
      </c>
      <c r="C16" s="14">
        <v>1</v>
      </c>
      <c r="D16">
        <v>0.1</v>
      </c>
      <c r="E16" t="s">
        <v>104</v>
      </c>
      <c r="F16">
        <v>1.8</v>
      </c>
    </row>
    <row r="17" spans="1:8" x14ac:dyDescent="0.2">
      <c r="A17">
        <f>B16</f>
        <v>0.1</v>
      </c>
      <c r="B17">
        <f>D17+A17</f>
        <v>0.30000000000000004</v>
      </c>
      <c r="C17" s="14">
        <v>1.2</v>
      </c>
      <c r="D17">
        <v>0.2</v>
      </c>
      <c r="E17" t="s">
        <v>105</v>
      </c>
      <c r="F17">
        <v>2.2000000000000002</v>
      </c>
    </row>
    <row r="18" spans="1:8" x14ac:dyDescent="0.2">
      <c r="A18">
        <f>B17</f>
        <v>0.30000000000000004</v>
      </c>
      <c r="B18">
        <f>D18+A18</f>
        <v>0.70000000000000007</v>
      </c>
      <c r="C18" s="14">
        <v>1.5</v>
      </c>
      <c r="D18">
        <v>0.4</v>
      </c>
      <c r="E18" t="s">
        <v>111</v>
      </c>
    </row>
    <row r="19" spans="1:8" x14ac:dyDescent="0.2">
      <c r="A19">
        <f>B18</f>
        <v>0.70000000000000007</v>
      </c>
      <c r="B19">
        <f>D19+A19</f>
        <v>0.90000000000000013</v>
      </c>
      <c r="C19" s="14">
        <v>1.8</v>
      </c>
      <c r="D19">
        <v>0.2</v>
      </c>
      <c r="E19" t="s">
        <v>102</v>
      </c>
      <c r="F19">
        <v>125000</v>
      </c>
    </row>
    <row r="20" spans="1:8" x14ac:dyDescent="0.2">
      <c r="A20">
        <f>B19</f>
        <v>0.90000000000000013</v>
      </c>
      <c r="B20">
        <f>D20+A20</f>
        <v>1.0000000000000002</v>
      </c>
      <c r="C20" s="14">
        <v>2</v>
      </c>
      <c r="D20">
        <v>0.1</v>
      </c>
      <c r="E20" t="s">
        <v>112</v>
      </c>
      <c r="F20">
        <v>10000</v>
      </c>
    </row>
    <row r="22" spans="1:8" x14ac:dyDescent="0.2">
      <c r="A22" t="s">
        <v>113</v>
      </c>
    </row>
    <row r="23" spans="1:8" x14ac:dyDescent="0.2">
      <c r="A23" t="s">
        <v>114</v>
      </c>
      <c r="B23" t="s">
        <v>115</v>
      </c>
      <c r="C23" t="s">
        <v>116</v>
      </c>
      <c r="D23" t="s">
        <v>117</v>
      </c>
      <c r="E23" t="s">
        <v>95</v>
      </c>
      <c r="G23" t="s">
        <v>118</v>
      </c>
    </row>
    <row r="24" spans="1:8" x14ac:dyDescent="0.2">
      <c r="A24">
        <v>1</v>
      </c>
      <c r="B24">
        <f ca="1">E6</f>
        <v>1.5</v>
      </c>
      <c r="C24">
        <f ca="1">E7</f>
        <v>1.9929229756574149</v>
      </c>
      <c r="D24">
        <f ca="1">E8</f>
        <v>148211.73761924575</v>
      </c>
      <c r="E24">
        <f ca="1">E12</f>
        <v>73366.50450385685</v>
      </c>
      <c r="G24" t="s">
        <v>102</v>
      </c>
      <c r="H24">
        <f ca="1">AVERAGE(E24:E1023)</f>
        <v>38459.703071950396</v>
      </c>
    </row>
    <row r="25" spans="1:8" x14ac:dyDescent="0.2">
      <c r="A25">
        <v>2</v>
      </c>
      <c r="B25">
        <f t="dataTable" ref="B25:E1023" dt2D="0" dtr="0" r1="G11" ca="1"/>
        <v>2</v>
      </c>
      <c r="C25">
        <v>2.1213569647110035</v>
      </c>
      <c r="D25">
        <v>114363.00737257081</v>
      </c>
      <c r="E25">
        <v>-49515.740077386508</v>
      </c>
      <c r="G25" t="s">
        <v>119</v>
      </c>
      <c r="H25">
        <f ca="1">_xlfn.STDEV.S(E24:E1023)</f>
        <v>42470.895032215209</v>
      </c>
    </row>
    <row r="26" spans="1:8" x14ac:dyDescent="0.2">
      <c r="A26">
        <v>3</v>
      </c>
      <c r="B26">
        <v>1.2</v>
      </c>
      <c r="C26">
        <v>1.974498606623672</v>
      </c>
      <c r="D26">
        <v>118626.62680426582</v>
      </c>
      <c r="E26">
        <v>66553.072522720875</v>
      </c>
      <c r="G26" t="s">
        <v>100</v>
      </c>
      <c r="H26">
        <f ca="1">MIN(E24:E1023)</f>
        <v>-58689.20493128107</v>
      </c>
    </row>
    <row r="27" spans="1:8" x14ac:dyDescent="0.2">
      <c r="A27">
        <v>4</v>
      </c>
      <c r="B27">
        <v>1</v>
      </c>
      <c r="C27">
        <v>1.8021825748349221</v>
      </c>
      <c r="D27">
        <v>126140.50689480473</v>
      </c>
      <c r="E27">
        <v>127233.80407255748</v>
      </c>
      <c r="G27" t="s">
        <v>101</v>
      </c>
      <c r="H27">
        <f ca="1">MAX(E24:E1023)</f>
        <v>161112.40753079095</v>
      </c>
    </row>
    <row r="28" spans="1:8" x14ac:dyDescent="0.2">
      <c r="A28">
        <v>5</v>
      </c>
      <c r="B28">
        <v>1.8</v>
      </c>
      <c r="C28">
        <v>2.0672208639943541</v>
      </c>
      <c r="D28">
        <v>138878.29042058479</v>
      </c>
      <c r="E28">
        <v>7318.4298325712152</v>
      </c>
      <c r="G28" t="s">
        <v>120</v>
      </c>
      <c r="H28" s="14">
        <f ca="1">COUNTIF(E24:E1023,"&lt;0")/COUNT(E24:E1023)</f>
        <v>0.2</v>
      </c>
    </row>
    <row r="29" spans="1:8" x14ac:dyDescent="0.2">
      <c r="A29">
        <v>6</v>
      </c>
      <c r="B29">
        <v>1.2</v>
      </c>
      <c r="C29">
        <v>2.0940337323020808</v>
      </c>
      <c r="D29">
        <v>128424.12165508885</v>
      </c>
      <c r="E29">
        <v>69087.21950231542</v>
      </c>
    </row>
    <row r="30" spans="1:8" x14ac:dyDescent="0.2">
      <c r="A30">
        <v>7</v>
      </c>
      <c r="B30">
        <v>2</v>
      </c>
      <c r="C30">
        <v>2.1329260494405293</v>
      </c>
      <c r="D30">
        <v>128702.91431662263</v>
      </c>
      <c r="E30">
        <v>-38405.055634968958</v>
      </c>
    </row>
    <row r="31" spans="1:8" x14ac:dyDescent="0.2">
      <c r="A31">
        <v>8</v>
      </c>
      <c r="B31">
        <v>1.5</v>
      </c>
      <c r="C31">
        <v>2.1164864512309283</v>
      </c>
      <c r="D31">
        <v>123347.40869804675</v>
      </c>
      <c r="E31">
        <v>20652.811139303725</v>
      </c>
    </row>
    <row r="32" spans="1:8" x14ac:dyDescent="0.2">
      <c r="A32">
        <v>9</v>
      </c>
      <c r="B32">
        <v>1.5</v>
      </c>
      <c r="C32">
        <v>2.0779421541995236</v>
      </c>
      <c r="D32">
        <v>129679.97472046397</v>
      </c>
      <c r="E32">
        <v>34412.425494443247</v>
      </c>
    </row>
    <row r="33" spans="1:5" x14ac:dyDescent="0.2">
      <c r="A33">
        <v>10</v>
      </c>
      <c r="B33">
        <v>1.2</v>
      </c>
      <c r="C33">
        <v>2.1860360226488846</v>
      </c>
      <c r="D33">
        <v>116043.10909874226</v>
      </c>
      <c r="E33">
        <v>37289.397905195452</v>
      </c>
    </row>
    <row r="34" spans="1:5" x14ac:dyDescent="0.2">
      <c r="A34">
        <v>11</v>
      </c>
      <c r="B34">
        <v>1.5</v>
      </c>
      <c r="C34">
        <v>2.0366230682200337</v>
      </c>
      <c r="D34">
        <v>140597.4591061635</v>
      </c>
      <c r="E34">
        <v>55747.078322836838</v>
      </c>
    </row>
    <row r="35" spans="1:5" x14ac:dyDescent="0.2">
      <c r="A35">
        <v>12</v>
      </c>
      <c r="B35">
        <v>1.8</v>
      </c>
      <c r="C35">
        <v>2.125764439237356</v>
      </c>
      <c r="D35">
        <v>129286.63095917758</v>
      </c>
      <c r="E35">
        <v>-11115.703492454835</v>
      </c>
    </row>
    <row r="36" spans="1:5" x14ac:dyDescent="0.2">
      <c r="A36">
        <v>13</v>
      </c>
      <c r="B36">
        <v>1.5</v>
      </c>
      <c r="C36">
        <v>1.8806322806425888</v>
      </c>
      <c r="D36">
        <v>116881.3979285892</v>
      </c>
      <c r="E36">
        <v>39273.962798925524</v>
      </c>
    </row>
    <row r="37" spans="1:5" x14ac:dyDescent="0.2">
      <c r="A37">
        <v>14</v>
      </c>
      <c r="B37">
        <v>1</v>
      </c>
      <c r="C37">
        <v>2.1155466304292707</v>
      </c>
      <c r="D37">
        <v>136467.63503468112</v>
      </c>
      <c r="E37">
        <v>107166.89467845336</v>
      </c>
    </row>
    <row r="38" spans="1:5" x14ac:dyDescent="0.2">
      <c r="A38">
        <v>15</v>
      </c>
      <c r="B38">
        <v>1.2</v>
      </c>
      <c r="C38">
        <v>2.0395149557543686</v>
      </c>
      <c r="D38">
        <v>135507.84101747384</v>
      </c>
      <c r="E38">
        <v>88559.527489277389</v>
      </c>
    </row>
    <row r="39" spans="1:5" x14ac:dyDescent="0.2">
      <c r="A39">
        <v>16</v>
      </c>
      <c r="B39">
        <v>1.5</v>
      </c>
      <c r="C39">
        <v>2.1838904626327249</v>
      </c>
      <c r="D39">
        <v>127322.49412382432</v>
      </c>
      <c r="E39">
        <v>17570.34883775402</v>
      </c>
    </row>
    <row r="40" spans="1:5" x14ac:dyDescent="0.2">
      <c r="A40">
        <v>17</v>
      </c>
      <c r="B40">
        <v>1.8</v>
      </c>
      <c r="C40">
        <v>1.980360316753647</v>
      </c>
      <c r="D40">
        <v>125701.3345367366</v>
      </c>
      <c r="E40">
        <v>3310.3358380293066</v>
      </c>
    </row>
    <row r="41" spans="1:5" x14ac:dyDescent="0.2">
      <c r="A41">
        <v>18</v>
      </c>
      <c r="B41">
        <v>1.5</v>
      </c>
      <c r="C41">
        <v>2.0261203354516084</v>
      </c>
      <c r="D41">
        <v>110115.48672064945</v>
      </c>
      <c r="E41">
        <v>12296.976629413693</v>
      </c>
    </row>
    <row r="42" spans="1:5" x14ac:dyDescent="0.2">
      <c r="A42">
        <v>19</v>
      </c>
      <c r="B42">
        <v>1.2</v>
      </c>
      <c r="C42">
        <v>2.1868868550870117</v>
      </c>
      <c r="D42">
        <v>143690.14481704953</v>
      </c>
      <c r="E42">
        <v>81788.46139883346</v>
      </c>
    </row>
    <row r="43" spans="1:5" x14ac:dyDescent="0.2">
      <c r="A43">
        <v>20</v>
      </c>
      <c r="B43">
        <v>1.5</v>
      </c>
      <c r="C43">
        <v>2.0618311828986529</v>
      </c>
      <c r="D43">
        <v>142909.36680855171</v>
      </c>
      <c r="E43">
        <v>55527.79501575735</v>
      </c>
    </row>
    <row r="44" spans="1:5" x14ac:dyDescent="0.2">
      <c r="A44">
        <v>21</v>
      </c>
      <c r="B44">
        <v>1.8</v>
      </c>
      <c r="C44">
        <v>1.9491704648246593</v>
      </c>
      <c r="D44">
        <v>127533.21468969889</v>
      </c>
      <c r="E44">
        <v>9522.3116497330193</v>
      </c>
    </row>
    <row r="45" spans="1:5" x14ac:dyDescent="0.2">
      <c r="A45">
        <v>22</v>
      </c>
      <c r="B45">
        <v>1.5</v>
      </c>
      <c r="C45">
        <v>1.9955835390504266</v>
      </c>
      <c r="D45">
        <v>115897.54511609848</v>
      </c>
      <c r="E45">
        <v>24358.174656304385</v>
      </c>
    </row>
    <row r="46" spans="1:5" x14ac:dyDescent="0.2">
      <c r="A46">
        <v>23</v>
      </c>
      <c r="B46">
        <v>1.8</v>
      </c>
      <c r="C46">
        <v>2.197961600827437</v>
      </c>
      <c r="D46">
        <v>133927.57923834707</v>
      </c>
      <c r="E46">
        <v>-15799.422894950083</v>
      </c>
    </row>
    <row r="47" spans="1:5" x14ac:dyDescent="0.2">
      <c r="A47">
        <v>24</v>
      </c>
      <c r="B47">
        <v>1.8</v>
      </c>
      <c r="C47">
        <v>1.9907145939477018</v>
      </c>
      <c r="D47">
        <v>121225.0825284101</v>
      </c>
      <c r="E47">
        <v>-3404.2768509082089</v>
      </c>
    </row>
    <row r="48" spans="1:5" x14ac:dyDescent="0.2">
      <c r="A48">
        <v>25</v>
      </c>
      <c r="B48">
        <v>1.5</v>
      </c>
      <c r="C48">
        <v>2.1108366527989118</v>
      </c>
      <c r="D48">
        <v>135928.44487650611</v>
      </c>
      <c r="E48">
        <v>38826.813464485836</v>
      </c>
    </row>
    <row r="49" spans="1:5" x14ac:dyDescent="0.2">
      <c r="A49">
        <v>26</v>
      </c>
      <c r="B49">
        <v>1.2</v>
      </c>
      <c r="C49">
        <v>1.8706683282082446</v>
      </c>
      <c r="D49">
        <v>133278.05192722089</v>
      </c>
      <c r="E49">
        <v>107137.56673789344</v>
      </c>
    </row>
    <row r="50" spans="1:5" x14ac:dyDescent="0.2">
      <c r="A50">
        <v>27</v>
      </c>
      <c r="B50">
        <v>1.8</v>
      </c>
      <c r="C50">
        <v>2.1443591018635892</v>
      </c>
      <c r="D50">
        <v>114089.45616895365</v>
      </c>
      <c r="E50">
        <v>-29562.504021911082</v>
      </c>
    </row>
    <row r="51" spans="1:5" x14ac:dyDescent="0.2">
      <c r="A51">
        <v>28</v>
      </c>
      <c r="B51">
        <v>2</v>
      </c>
      <c r="C51">
        <v>2.0445057343406603</v>
      </c>
      <c r="D51">
        <v>142628.30866581961</v>
      </c>
      <c r="E51">
        <v>-13719.468949119066</v>
      </c>
    </row>
    <row r="52" spans="1:5" x14ac:dyDescent="0.2">
      <c r="A52">
        <v>29</v>
      </c>
      <c r="B52">
        <v>2</v>
      </c>
      <c r="C52">
        <v>2.1674259466622603</v>
      </c>
      <c r="D52">
        <v>127797.61142804223</v>
      </c>
      <c r="E52">
        <v>-43599.024646473437</v>
      </c>
    </row>
    <row r="53" spans="1:5" x14ac:dyDescent="0.2">
      <c r="A53">
        <v>30</v>
      </c>
      <c r="B53">
        <v>2</v>
      </c>
      <c r="C53">
        <v>1.863384400800838</v>
      </c>
      <c r="D53">
        <v>124115.70183937492</v>
      </c>
      <c r="E53">
        <v>-8928.1571838143573</v>
      </c>
    </row>
    <row r="54" spans="1:5" x14ac:dyDescent="0.2">
      <c r="A54">
        <v>31</v>
      </c>
      <c r="B54">
        <v>1.5</v>
      </c>
      <c r="C54">
        <v>1.936199314253404</v>
      </c>
      <c r="D54">
        <v>121861.53693680417</v>
      </c>
      <c r="E54">
        <v>40567.155027908506</v>
      </c>
    </row>
    <row r="55" spans="1:5" x14ac:dyDescent="0.2">
      <c r="A55">
        <v>32</v>
      </c>
      <c r="B55">
        <v>1.5</v>
      </c>
      <c r="C55">
        <v>1.9267334356848542</v>
      </c>
      <c r="D55">
        <v>126534.3441986394</v>
      </c>
      <c r="E55">
        <v>49072.252965263498</v>
      </c>
    </row>
    <row r="56" spans="1:5" x14ac:dyDescent="0.2">
      <c r="A56">
        <v>33</v>
      </c>
      <c r="B56">
        <v>1.8</v>
      </c>
      <c r="C56">
        <v>2.0115531033434872</v>
      </c>
      <c r="D56">
        <v>141638.06058030893</v>
      </c>
      <c r="E56">
        <v>18329.313545115321</v>
      </c>
    </row>
    <row r="57" spans="1:5" x14ac:dyDescent="0.2">
      <c r="A57">
        <v>34</v>
      </c>
      <c r="B57">
        <v>1.5</v>
      </c>
      <c r="C57">
        <v>1.8465645551979344</v>
      </c>
      <c r="D57">
        <v>128924.03362504166</v>
      </c>
      <c r="E57">
        <v>63167.566882497224</v>
      </c>
    </row>
    <row r="58" spans="1:5" x14ac:dyDescent="0.2">
      <c r="A58">
        <v>35</v>
      </c>
      <c r="B58">
        <v>1.8</v>
      </c>
      <c r="C58">
        <v>1.901729656732376</v>
      </c>
      <c r="D58">
        <v>133168.9504835867</v>
      </c>
      <c r="E58">
        <v>22889.299056915333</v>
      </c>
    </row>
    <row r="59" spans="1:5" x14ac:dyDescent="0.2">
      <c r="A59">
        <v>36</v>
      </c>
      <c r="B59">
        <v>1.5</v>
      </c>
      <c r="C59">
        <v>1.8488187295379597</v>
      </c>
      <c r="D59">
        <v>124786.23242403542</v>
      </c>
      <c r="E59">
        <v>56044.689790090255</v>
      </c>
    </row>
    <row r="60" spans="1:5" x14ac:dyDescent="0.2">
      <c r="A60">
        <v>37</v>
      </c>
      <c r="B60">
        <v>1.8</v>
      </c>
      <c r="C60">
        <v>2.1955513946875884</v>
      </c>
      <c r="D60">
        <v>130733.75994319339</v>
      </c>
      <c r="E60">
        <v>-18684.657157811744</v>
      </c>
    </row>
    <row r="61" spans="1:5" x14ac:dyDescent="0.2">
      <c r="A61">
        <v>38</v>
      </c>
      <c r="B61">
        <v>1.5</v>
      </c>
      <c r="C61">
        <v>1.9987473742382056</v>
      </c>
      <c r="D61">
        <v>124817.13632552727</v>
      </c>
      <c r="E61">
        <v>37382.053648765665</v>
      </c>
    </row>
    <row r="62" spans="1:5" x14ac:dyDescent="0.2">
      <c r="A62">
        <v>39</v>
      </c>
      <c r="B62">
        <v>1.5</v>
      </c>
      <c r="C62">
        <v>1.9597200039108398</v>
      </c>
      <c r="D62">
        <v>134617.31974759739</v>
      </c>
      <c r="E62">
        <v>57348.36473436252</v>
      </c>
    </row>
    <row r="63" spans="1:5" x14ac:dyDescent="0.2">
      <c r="A63">
        <v>40</v>
      </c>
      <c r="B63">
        <v>1.2</v>
      </c>
      <c r="C63">
        <v>2.1107057209080922</v>
      </c>
      <c r="D63">
        <v>110284.54316876625</v>
      </c>
      <c r="E63">
        <v>36303.047847261361</v>
      </c>
    </row>
    <row r="64" spans="1:5" x14ac:dyDescent="0.2">
      <c r="A64">
        <v>41</v>
      </c>
      <c r="B64">
        <v>1.8</v>
      </c>
      <c r="C64">
        <v>1.9747565597144157</v>
      </c>
      <c r="D64">
        <v>119864.62811100464</v>
      </c>
      <c r="E64">
        <v>-3136.6506847204873</v>
      </c>
    </row>
    <row r="65" spans="1:5" x14ac:dyDescent="0.2">
      <c r="A65">
        <v>42</v>
      </c>
      <c r="B65">
        <v>1.5</v>
      </c>
      <c r="C65">
        <v>2.0109408284705528</v>
      </c>
      <c r="D65">
        <v>98601.518508159395</v>
      </c>
      <c r="E65">
        <v>-3176.5045386947168</v>
      </c>
    </row>
    <row r="66" spans="1:5" x14ac:dyDescent="0.2">
      <c r="A66">
        <v>43</v>
      </c>
      <c r="B66">
        <v>1.5</v>
      </c>
      <c r="C66">
        <v>2.0490016545647314</v>
      </c>
      <c r="D66">
        <v>139796.2806289678</v>
      </c>
      <c r="E66">
        <v>52844.171890636761</v>
      </c>
    </row>
    <row r="67" spans="1:5" x14ac:dyDescent="0.2">
      <c r="A67">
        <v>44</v>
      </c>
      <c r="B67">
        <v>1.5</v>
      </c>
      <c r="C67">
        <v>1.8968821177235209</v>
      </c>
      <c r="D67">
        <v>126277.0114578214</v>
      </c>
      <c r="E67">
        <v>52436.935188465315</v>
      </c>
    </row>
    <row r="68" spans="1:5" x14ac:dyDescent="0.2">
      <c r="A68">
        <v>45</v>
      </c>
      <c r="B68">
        <v>1.5</v>
      </c>
      <c r="C68">
        <v>1.9108570135875902</v>
      </c>
      <c r="D68">
        <v>126621.97108845926</v>
      </c>
      <c r="E68">
        <v>51220.417280939961</v>
      </c>
    </row>
    <row r="69" spans="1:5" x14ac:dyDescent="0.2">
      <c r="A69">
        <v>46</v>
      </c>
      <c r="B69">
        <v>1.2</v>
      </c>
      <c r="C69">
        <v>1.8712711924705612</v>
      </c>
      <c r="D69">
        <v>139611.63890132483</v>
      </c>
      <c r="E69">
        <v>119272.98981538281</v>
      </c>
    </row>
    <row r="70" spans="1:5" x14ac:dyDescent="0.2">
      <c r="A70">
        <v>47</v>
      </c>
      <c r="B70">
        <v>1.8</v>
      </c>
      <c r="C70">
        <v>1.9376064502895562</v>
      </c>
      <c r="D70">
        <v>145426.20969151214</v>
      </c>
      <c r="E70">
        <v>33585.109073403379</v>
      </c>
    </row>
    <row r="71" spans="1:5" x14ac:dyDescent="0.2">
      <c r="A71">
        <v>48</v>
      </c>
      <c r="B71">
        <v>1.2</v>
      </c>
      <c r="C71">
        <v>2.186292775727233</v>
      </c>
      <c r="D71">
        <v>119573.81837139284</v>
      </c>
      <c r="E71">
        <v>42957.134539796331</v>
      </c>
    </row>
    <row r="72" spans="1:5" x14ac:dyDescent="0.2">
      <c r="A72">
        <v>49</v>
      </c>
      <c r="B72">
        <v>1.8</v>
      </c>
      <c r="C72">
        <v>1.8270712578933912</v>
      </c>
      <c r="D72">
        <v>118256.50174469802</v>
      </c>
      <c r="E72">
        <v>12357.750186276273</v>
      </c>
    </row>
    <row r="73" spans="1:5" x14ac:dyDescent="0.2">
      <c r="A73">
        <v>50</v>
      </c>
      <c r="B73">
        <v>1.8</v>
      </c>
      <c r="C73">
        <v>2.1514954093215977</v>
      </c>
      <c r="D73">
        <v>114654.62280796563</v>
      </c>
      <c r="E73">
        <v>-29784.101643347371</v>
      </c>
    </row>
    <row r="74" spans="1:5" x14ac:dyDescent="0.2">
      <c r="A74">
        <v>51</v>
      </c>
      <c r="B74">
        <v>1</v>
      </c>
      <c r="C74">
        <v>2.009401628706907</v>
      </c>
      <c r="D74">
        <v>134146.99633711847</v>
      </c>
      <c r="E74">
        <v>117032.79242252855</v>
      </c>
    </row>
    <row r="75" spans="1:5" x14ac:dyDescent="0.2">
      <c r="A75">
        <v>52</v>
      </c>
      <c r="B75">
        <v>1.5</v>
      </c>
      <c r="C75">
        <v>1.9297598313640094</v>
      </c>
      <c r="D75">
        <v>128425.46847859742</v>
      </c>
      <c r="E75">
        <v>51658.829280988924</v>
      </c>
    </row>
    <row r="76" spans="1:5" x14ac:dyDescent="0.2">
      <c r="A76">
        <v>53</v>
      </c>
      <c r="B76">
        <v>1.2</v>
      </c>
      <c r="C76">
        <v>2.1464672183162485</v>
      </c>
      <c r="D76">
        <v>123609.45665005337</v>
      </c>
      <c r="E76">
        <v>54392.288696979813</v>
      </c>
    </row>
    <row r="77" spans="1:5" x14ac:dyDescent="0.2">
      <c r="A77">
        <v>54</v>
      </c>
      <c r="B77">
        <v>1.5</v>
      </c>
      <c r="C77">
        <v>2.0584807216962386</v>
      </c>
      <c r="D77">
        <v>131797.79662031113</v>
      </c>
      <c r="E77">
        <v>39989.064666136808</v>
      </c>
    </row>
    <row r="78" spans="1:5" x14ac:dyDescent="0.2">
      <c r="A78">
        <v>55</v>
      </c>
      <c r="B78">
        <v>1.8</v>
      </c>
      <c r="C78">
        <v>1.8090199214096607</v>
      </c>
      <c r="D78">
        <v>105534.84463512003</v>
      </c>
      <c r="E78">
        <v>-3203.1335154214757</v>
      </c>
    </row>
    <row r="79" spans="1:5" x14ac:dyDescent="0.2">
      <c r="A79">
        <v>56</v>
      </c>
      <c r="B79">
        <v>1.5</v>
      </c>
      <c r="C79">
        <v>1.8585896941569309</v>
      </c>
      <c r="D79">
        <v>109596.90717082415</v>
      </c>
      <c r="E79">
        <v>29893.492918716918</v>
      </c>
    </row>
    <row r="80" spans="1:5" x14ac:dyDescent="0.2">
      <c r="A80">
        <v>57</v>
      </c>
      <c r="B80">
        <v>1.2</v>
      </c>
      <c r="C80">
        <v>2.003282205809767</v>
      </c>
      <c r="D80">
        <v>125874.8660417221</v>
      </c>
      <c r="E80">
        <v>76161.611658473965</v>
      </c>
    </row>
    <row r="81" spans="1:5" x14ac:dyDescent="0.2">
      <c r="A81">
        <v>58</v>
      </c>
      <c r="B81">
        <v>1.8</v>
      </c>
      <c r="C81">
        <v>2.0048374860595874</v>
      </c>
      <c r="D81">
        <v>128762.43892692376</v>
      </c>
      <c r="E81">
        <v>3892.0402090010466</v>
      </c>
    </row>
    <row r="82" spans="1:5" x14ac:dyDescent="0.2">
      <c r="A82">
        <v>59</v>
      </c>
      <c r="B82">
        <v>1.5</v>
      </c>
      <c r="C82">
        <v>2.0863271383333859</v>
      </c>
      <c r="D82">
        <v>120727.5403145274</v>
      </c>
      <c r="E82">
        <v>20669.247398409469</v>
      </c>
    </row>
    <row r="83" spans="1:5" x14ac:dyDescent="0.2">
      <c r="A83">
        <v>60</v>
      </c>
      <c r="B83">
        <v>1.5</v>
      </c>
      <c r="C83">
        <v>2.1797728942772805</v>
      </c>
      <c r="D83">
        <v>134211.98601058457</v>
      </c>
      <c r="E83">
        <v>27190.301844052185</v>
      </c>
    </row>
    <row r="84" spans="1:5" x14ac:dyDescent="0.2">
      <c r="A84">
        <v>61</v>
      </c>
      <c r="B84">
        <v>1.5</v>
      </c>
      <c r="C84">
        <v>2.0343338770285833</v>
      </c>
      <c r="D84">
        <v>122330.63634377053</v>
      </c>
      <c r="E84">
        <v>29295.869490600453</v>
      </c>
    </row>
    <row r="85" spans="1:5" x14ac:dyDescent="0.2">
      <c r="A85">
        <v>62</v>
      </c>
      <c r="B85">
        <v>1</v>
      </c>
      <c r="C85">
        <v>1.8789231862883311</v>
      </c>
      <c r="D85">
        <v>124916.16813376611</v>
      </c>
      <c r="E85">
        <v>114956.78788623976</v>
      </c>
    </row>
    <row r="86" spans="1:5" x14ac:dyDescent="0.2">
      <c r="A86">
        <v>63</v>
      </c>
      <c r="B86">
        <v>1.2</v>
      </c>
      <c r="C86">
        <v>2.1242890814758701</v>
      </c>
      <c r="D86">
        <v>119676.26428417751</v>
      </c>
      <c r="E86">
        <v>50542.822749175597</v>
      </c>
    </row>
    <row r="87" spans="1:5" x14ac:dyDescent="0.2">
      <c r="A87">
        <v>64</v>
      </c>
      <c r="B87">
        <v>2</v>
      </c>
      <c r="C87">
        <v>1.8412115720991986</v>
      </c>
      <c r="D87">
        <v>113145.74950553568</v>
      </c>
      <c r="E87">
        <v>-18888.014806822437</v>
      </c>
    </row>
    <row r="88" spans="1:5" x14ac:dyDescent="0.2">
      <c r="A88">
        <v>65</v>
      </c>
      <c r="B88">
        <v>1.8</v>
      </c>
      <c r="C88">
        <v>1.9863586297436777</v>
      </c>
      <c r="D88">
        <v>130248.72417020318</v>
      </c>
      <c r="E88">
        <v>8075.2400760631717</v>
      </c>
    </row>
    <row r="89" spans="1:5" x14ac:dyDescent="0.2">
      <c r="A89">
        <v>66</v>
      </c>
      <c r="B89">
        <v>1.2</v>
      </c>
      <c r="C89">
        <v>1.9347849359595797</v>
      </c>
      <c r="D89">
        <v>127156.60558450629</v>
      </c>
      <c r="E89">
        <v>87174.416228467366</v>
      </c>
    </row>
    <row r="90" spans="1:5" x14ac:dyDescent="0.2">
      <c r="A90">
        <v>67</v>
      </c>
      <c r="B90">
        <v>1.5</v>
      </c>
      <c r="C90">
        <v>1.8823605327205117</v>
      </c>
      <c r="D90">
        <v>130552.82499836793</v>
      </c>
      <c r="E90">
        <v>61187.402282192139</v>
      </c>
    </row>
    <row r="91" spans="1:5" x14ac:dyDescent="0.2">
      <c r="A91">
        <v>68</v>
      </c>
      <c r="B91">
        <v>1</v>
      </c>
      <c r="C91">
        <v>2.1877034973373508</v>
      </c>
      <c r="D91">
        <v>112568.47864214162</v>
      </c>
      <c r="E91">
        <v>54007.460153208376</v>
      </c>
    </row>
    <row r="92" spans="1:5" x14ac:dyDescent="0.2">
      <c r="A92">
        <v>69</v>
      </c>
      <c r="B92">
        <v>2</v>
      </c>
      <c r="C92">
        <v>2.0154768396474707</v>
      </c>
      <c r="D92">
        <v>117707.24542408035</v>
      </c>
      <c r="E92">
        <v>-34114.490738693625</v>
      </c>
    </row>
    <row r="93" spans="1:5" x14ac:dyDescent="0.2">
      <c r="A93">
        <v>70</v>
      </c>
      <c r="B93">
        <v>1.2</v>
      </c>
      <c r="C93">
        <v>2.1590126742395968</v>
      </c>
      <c r="D93">
        <v>138696.98299311311</v>
      </c>
      <c r="E93">
        <v>77599.991212904773</v>
      </c>
    </row>
    <row r="94" spans="1:5" x14ac:dyDescent="0.2">
      <c r="A94">
        <v>71</v>
      </c>
      <c r="B94">
        <v>1.5</v>
      </c>
      <c r="C94">
        <v>1.8623919221643508</v>
      </c>
      <c r="D94">
        <v>131881.97768560873</v>
      </c>
      <c r="E94">
        <v>65970.991978893697</v>
      </c>
    </row>
    <row r="95" spans="1:5" x14ac:dyDescent="0.2">
      <c r="A95">
        <v>72</v>
      </c>
      <c r="B95">
        <v>1.2</v>
      </c>
      <c r="C95">
        <v>2.0750132945576527</v>
      </c>
      <c r="D95">
        <v>124318.60966305358</v>
      </c>
      <c r="E95">
        <v>64447.948907843936</v>
      </c>
    </row>
    <row r="96" spans="1:5" x14ac:dyDescent="0.2">
      <c r="A96">
        <v>73</v>
      </c>
      <c r="B96">
        <v>1.2</v>
      </c>
      <c r="C96">
        <v>1.8716557892478751</v>
      </c>
      <c r="D96">
        <v>126551.74975630817</v>
      </c>
      <c r="E96">
        <v>94035.334003128461</v>
      </c>
    </row>
    <row r="97" spans="1:5" x14ac:dyDescent="0.2">
      <c r="A97">
        <v>74</v>
      </c>
      <c r="B97">
        <v>1.5</v>
      </c>
      <c r="C97">
        <v>2.0330120848659674</v>
      </c>
      <c r="D97">
        <v>128154.43598793363</v>
      </c>
      <c r="E97">
        <v>38001.008865116601</v>
      </c>
    </row>
    <row r="98" spans="1:5" x14ac:dyDescent="0.2">
      <c r="A98">
        <v>75</v>
      </c>
      <c r="B98">
        <v>2</v>
      </c>
      <c r="C98">
        <v>1.9096069392555799</v>
      </c>
      <c r="D98">
        <v>122898.39439399961</v>
      </c>
      <c r="E98">
        <v>-15992.443576151883</v>
      </c>
    </row>
    <row r="99" spans="1:5" x14ac:dyDescent="0.2">
      <c r="A99">
        <v>76</v>
      </c>
      <c r="B99">
        <v>1</v>
      </c>
      <c r="C99">
        <v>1.8784207622339382</v>
      </c>
      <c r="D99">
        <v>113951.6718938182</v>
      </c>
      <c r="E99">
        <v>91757.501198655169</v>
      </c>
    </row>
    <row r="100" spans="1:5" x14ac:dyDescent="0.2">
      <c r="A100">
        <v>77</v>
      </c>
      <c r="B100">
        <v>1</v>
      </c>
      <c r="C100">
        <v>2.0331269440396853</v>
      </c>
      <c r="D100">
        <v>133610.21113687858</v>
      </c>
      <c r="E100">
        <v>112794.32428629528</v>
      </c>
    </row>
    <row r="101" spans="1:5" x14ac:dyDescent="0.2">
      <c r="A101">
        <v>78</v>
      </c>
      <c r="B101">
        <v>1</v>
      </c>
      <c r="C101">
        <v>1.9390052682663139</v>
      </c>
      <c r="D101">
        <v>124695.46937198783</v>
      </c>
      <c r="E101">
        <v>106996.70544672612</v>
      </c>
    </row>
    <row r="102" spans="1:5" x14ac:dyDescent="0.2">
      <c r="A102">
        <v>79</v>
      </c>
      <c r="B102">
        <v>1.8</v>
      </c>
      <c r="C102">
        <v>1.8765422574367145</v>
      </c>
      <c r="D102">
        <v>121838.37414206227</v>
      </c>
      <c r="E102">
        <v>11247.93959963473</v>
      </c>
    </row>
    <row r="103" spans="1:5" x14ac:dyDescent="0.2">
      <c r="A103">
        <v>80</v>
      </c>
      <c r="B103">
        <v>1.2</v>
      </c>
      <c r="C103">
        <v>1.8697641357169301</v>
      </c>
      <c r="D103">
        <v>132917.88171902281</v>
      </c>
      <c r="E103">
        <v>106562.86229859284</v>
      </c>
    </row>
    <row r="104" spans="1:5" x14ac:dyDescent="0.2">
      <c r="A104">
        <v>81</v>
      </c>
      <c r="B104">
        <v>1.8</v>
      </c>
      <c r="C104">
        <v>1.8205468743641502</v>
      </c>
      <c r="D104">
        <v>104986.91328693576</v>
      </c>
      <c r="E104">
        <v>-5175.4743154765165</v>
      </c>
    </row>
    <row r="105" spans="1:5" x14ac:dyDescent="0.2">
      <c r="A105">
        <v>82</v>
      </c>
      <c r="B105">
        <v>1.8</v>
      </c>
      <c r="C105">
        <v>2.1537211904718974</v>
      </c>
      <c r="D105">
        <v>127347.0766848694</v>
      </c>
      <c r="E105">
        <v>-16759.452209270821</v>
      </c>
    </row>
    <row r="106" spans="1:5" x14ac:dyDescent="0.2">
      <c r="A106">
        <v>83</v>
      </c>
      <c r="B106">
        <v>1.8</v>
      </c>
      <c r="C106">
        <v>1.9330283288080801</v>
      </c>
      <c r="D106">
        <v>123038.62423378116</v>
      </c>
      <c r="E106">
        <v>5886.4513666284038</v>
      </c>
    </row>
    <row r="107" spans="1:5" x14ac:dyDescent="0.2">
      <c r="A107">
        <v>84</v>
      </c>
      <c r="B107">
        <v>1.5</v>
      </c>
      <c r="C107">
        <v>1.971717534569656</v>
      </c>
      <c r="D107">
        <v>138196.69210934933</v>
      </c>
      <c r="E107">
        <v>61203.581331194553</v>
      </c>
    </row>
    <row r="108" spans="1:5" x14ac:dyDescent="0.2">
      <c r="A108">
        <v>85</v>
      </c>
      <c r="B108">
        <v>1.5</v>
      </c>
      <c r="C108">
        <v>2.1652740375620154</v>
      </c>
      <c r="D108">
        <v>119526.42159355011</v>
      </c>
      <c r="E108">
        <v>9535.0180982194724</v>
      </c>
    </row>
    <row r="109" spans="1:5" x14ac:dyDescent="0.2">
      <c r="A109">
        <v>86</v>
      </c>
      <c r="B109">
        <v>1.5</v>
      </c>
      <c r="C109">
        <v>2.0495286717555219</v>
      </c>
      <c r="D109">
        <v>125352.89026311049</v>
      </c>
      <c r="E109">
        <v>31820.773239218164</v>
      </c>
    </row>
    <row r="110" spans="1:5" x14ac:dyDescent="0.2">
      <c r="A110">
        <v>87</v>
      </c>
      <c r="B110">
        <v>1.8</v>
      </c>
      <c r="C110">
        <v>2.1615362203638608</v>
      </c>
      <c r="D110">
        <v>130704.86266337972</v>
      </c>
      <c r="E110">
        <v>-14267.734301764169</v>
      </c>
    </row>
    <row r="111" spans="1:5" x14ac:dyDescent="0.2">
      <c r="A111">
        <v>88</v>
      </c>
      <c r="B111">
        <v>1.8</v>
      </c>
      <c r="C111">
        <v>2.1956674807083467</v>
      </c>
      <c r="D111">
        <v>121174.620357761</v>
      </c>
      <c r="E111">
        <v>-28300.388261880216</v>
      </c>
    </row>
    <row r="112" spans="1:5" x14ac:dyDescent="0.2">
      <c r="A112">
        <v>89</v>
      </c>
      <c r="B112">
        <v>1.2</v>
      </c>
      <c r="C112">
        <v>2.1904707221396738</v>
      </c>
      <c r="D112">
        <v>119640.80481750915</v>
      </c>
      <c r="E112">
        <v>42565.378180553729</v>
      </c>
    </row>
    <row r="113" spans="1:5" x14ac:dyDescent="0.2">
      <c r="A113">
        <v>90</v>
      </c>
      <c r="B113">
        <v>1.8</v>
      </c>
      <c r="C113">
        <v>1.9143973597312278</v>
      </c>
      <c r="D113">
        <v>120755.19096278463</v>
      </c>
      <c r="E113">
        <v>5243.1923279157199</v>
      </c>
    </row>
    <row r="114" spans="1:5" x14ac:dyDescent="0.2">
      <c r="A114">
        <v>91</v>
      </c>
      <c r="B114">
        <v>1.5</v>
      </c>
      <c r="C114">
        <v>2.184370964802949</v>
      </c>
      <c r="D114">
        <v>121777.26789140124</v>
      </c>
      <c r="E114">
        <v>10213.709464897023</v>
      </c>
    </row>
    <row r="115" spans="1:5" x14ac:dyDescent="0.2">
      <c r="A115">
        <v>92</v>
      </c>
      <c r="B115">
        <v>1</v>
      </c>
      <c r="C115">
        <v>1.9656896454620167</v>
      </c>
      <c r="D115">
        <v>117569.58225509552</v>
      </c>
      <c r="E115">
        <v>89173.018560245982</v>
      </c>
    </row>
    <row r="116" spans="1:5" x14ac:dyDescent="0.2">
      <c r="A116">
        <v>93</v>
      </c>
      <c r="B116">
        <v>1.5</v>
      </c>
      <c r="C116">
        <v>2.1483001345844328</v>
      </c>
      <c r="D116">
        <v>125385.52709179514</v>
      </c>
      <c r="E116">
        <v>19483.600095039437</v>
      </c>
    </row>
    <row r="117" spans="1:5" x14ac:dyDescent="0.2">
      <c r="A117">
        <v>94</v>
      </c>
      <c r="B117">
        <v>1.5</v>
      </c>
      <c r="C117">
        <v>1.8447434626425641</v>
      </c>
      <c r="D117">
        <v>127211.89950892123</v>
      </c>
      <c r="E117">
        <v>60568.328291799058</v>
      </c>
    </row>
    <row r="118" spans="1:5" x14ac:dyDescent="0.2">
      <c r="A118">
        <v>95</v>
      </c>
      <c r="B118">
        <v>1.2</v>
      </c>
      <c r="C118">
        <v>1.9740961761428415</v>
      </c>
      <c r="D118">
        <v>103765.59312019765</v>
      </c>
      <c r="E118">
        <v>39465.993262974924</v>
      </c>
    </row>
    <row r="119" spans="1:5" x14ac:dyDescent="0.2">
      <c r="A119">
        <v>96</v>
      </c>
      <c r="B119">
        <v>1.5</v>
      </c>
      <c r="C119">
        <v>1.8410692377754911</v>
      </c>
      <c r="D119">
        <v>126807.52686319518</v>
      </c>
      <c r="E119">
        <v>60364.907194965257</v>
      </c>
    </row>
    <row r="120" spans="1:5" x14ac:dyDescent="0.2">
      <c r="A120">
        <v>97</v>
      </c>
      <c r="B120">
        <v>1.8</v>
      </c>
      <c r="C120">
        <v>2.1791125738569135</v>
      </c>
      <c r="D120">
        <v>129744.16625279617</v>
      </c>
      <c r="E120">
        <v>-17545.812057102186</v>
      </c>
    </row>
    <row r="121" spans="1:5" x14ac:dyDescent="0.2">
      <c r="A121">
        <v>98</v>
      </c>
      <c r="B121">
        <v>1.8</v>
      </c>
      <c r="C121">
        <v>1.8786691302844976</v>
      </c>
      <c r="D121">
        <v>124250.9713067393</v>
      </c>
      <c r="E121">
        <v>14176.643979729794</v>
      </c>
    </row>
    <row r="122" spans="1:5" x14ac:dyDescent="0.2">
      <c r="A122">
        <v>99</v>
      </c>
      <c r="B122">
        <v>1.5</v>
      </c>
      <c r="C122">
        <v>2.1988743186986226</v>
      </c>
      <c r="D122">
        <v>123148.95400258459</v>
      </c>
      <c r="E122">
        <v>10232.266678164859</v>
      </c>
    </row>
    <row r="123" spans="1:5" x14ac:dyDescent="0.2">
      <c r="A123">
        <v>100</v>
      </c>
      <c r="B123">
        <v>2</v>
      </c>
      <c r="C123">
        <v>1.8659773745927795</v>
      </c>
      <c r="D123">
        <v>129678.8477799125</v>
      </c>
      <c r="E123">
        <v>-2941.2525808403152</v>
      </c>
    </row>
    <row r="124" spans="1:5" x14ac:dyDescent="0.2">
      <c r="A124">
        <v>101</v>
      </c>
      <c r="B124">
        <v>1.2</v>
      </c>
      <c r="C124">
        <v>2.0031143203850204</v>
      </c>
      <c r="D124">
        <v>123795.94316219894</v>
      </c>
      <c r="E124">
        <v>72447.157462585194</v>
      </c>
    </row>
    <row r="125" spans="1:5" x14ac:dyDescent="0.2">
      <c r="A125">
        <v>102</v>
      </c>
      <c r="B125">
        <v>1.2</v>
      </c>
      <c r="C125">
        <v>1.8385173906421921</v>
      </c>
      <c r="D125">
        <v>109990.62125623206</v>
      </c>
      <c r="E125">
        <v>65744.690786560415</v>
      </c>
    </row>
    <row r="126" spans="1:5" x14ac:dyDescent="0.2">
      <c r="A126">
        <v>103</v>
      </c>
      <c r="B126">
        <v>1.2</v>
      </c>
      <c r="C126">
        <v>1.9291501238873272</v>
      </c>
      <c r="D126">
        <v>122197.19471770972</v>
      </c>
      <c r="E126">
        <v>78612.606598943355</v>
      </c>
    </row>
    <row r="127" spans="1:5" x14ac:dyDescent="0.2">
      <c r="A127">
        <v>104</v>
      </c>
      <c r="B127">
        <v>1.2</v>
      </c>
      <c r="C127">
        <v>1.8660580108377316</v>
      </c>
      <c r="D127">
        <v>120661.9489093911</v>
      </c>
      <c r="E127">
        <v>83353.209490023786</v>
      </c>
    </row>
    <row r="128" spans="1:5" x14ac:dyDescent="0.2">
      <c r="A128">
        <v>105</v>
      </c>
      <c r="B128">
        <v>1.2</v>
      </c>
      <c r="C128">
        <v>1.8109771557410828</v>
      </c>
      <c r="D128">
        <v>117797.80236935033</v>
      </c>
      <c r="E128">
        <v>84302.519916135003</v>
      </c>
    </row>
    <row r="129" spans="1:5" x14ac:dyDescent="0.2">
      <c r="A129">
        <v>106</v>
      </c>
      <c r="B129">
        <v>1.2</v>
      </c>
      <c r="C129">
        <v>2.1822910211989091</v>
      </c>
      <c r="D129">
        <v>123336.66974318649</v>
      </c>
      <c r="E129">
        <v>49522.838058977592</v>
      </c>
    </row>
    <row r="130" spans="1:5" x14ac:dyDescent="0.2">
      <c r="A130">
        <v>107</v>
      </c>
      <c r="B130">
        <v>1.5</v>
      </c>
      <c r="C130">
        <v>2.0269551905634362</v>
      </c>
      <c r="D130">
        <v>140991.67679092579</v>
      </c>
      <c r="E130">
        <v>57687.057670630864</v>
      </c>
    </row>
    <row r="131" spans="1:5" x14ac:dyDescent="0.2">
      <c r="A131">
        <v>108</v>
      </c>
      <c r="B131">
        <v>1.5</v>
      </c>
      <c r="C131">
        <v>2.0380543381237102</v>
      </c>
      <c r="D131">
        <v>120505.61144315383</v>
      </c>
      <c r="E131">
        <v>26172.655881068524</v>
      </c>
    </row>
    <row r="132" spans="1:5" x14ac:dyDescent="0.2">
      <c r="A132">
        <v>109</v>
      </c>
      <c r="B132">
        <v>1</v>
      </c>
      <c r="C132">
        <v>1.9063730326652795</v>
      </c>
      <c r="D132">
        <v>139046.1526025621</v>
      </c>
      <c r="E132">
        <v>141110.77479286282</v>
      </c>
    </row>
    <row r="133" spans="1:5" x14ac:dyDescent="0.2">
      <c r="A133">
        <v>110</v>
      </c>
      <c r="B133">
        <v>1.8</v>
      </c>
      <c r="C133">
        <v>1.9443279168905077</v>
      </c>
      <c r="D133">
        <v>125060.75159235873</v>
      </c>
      <c r="E133">
        <v>7035.2944672158628</v>
      </c>
    </row>
    <row r="134" spans="1:5" x14ac:dyDescent="0.2">
      <c r="A134">
        <v>111</v>
      </c>
      <c r="B134">
        <v>2</v>
      </c>
      <c r="C134">
        <v>2.1548646893070345</v>
      </c>
      <c r="D134">
        <v>121872.222360924</v>
      </c>
      <c r="E134">
        <v>-47001.481490158316</v>
      </c>
    </row>
    <row r="135" spans="1:5" x14ac:dyDescent="0.2">
      <c r="A135">
        <v>112</v>
      </c>
      <c r="B135">
        <v>1.5</v>
      </c>
      <c r="C135">
        <v>2.053444075533029</v>
      </c>
      <c r="D135">
        <v>108998.71635035801</v>
      </c>
      <c r="E135">
        <v>7672.7388959052914</v>
      </c>
    </row>
    <row r="136" spans="1:5" x14ac:dyDescent="0.2">
      <c r="A136">
        <v>113</v>
      </c>
      <c r="B136">
        <v>1.5</v>
      </c>
      <c r="C136">
        <v>2.192599809563057</v>
      </c>
      <c r="D136">
        <v>122746.76953874284</v>
      </c>
      <c r="E136">
        <v>10479.149870471942</v>
      </c>
    </row>
    <row r="137" spans="1:5" x14ac:dyDescent="0.2">
      <c r="A137">
        <v>114</v>
      </c>
      <c r="B137">
        <v>2</v>
      </c>
      <c r="C137">
        <v>2.0894216566071164</v>
      </c>
      <c r="D137">
        <v>125953.78864721383</v>
      </c>
      <c r="E137">
        <v>-35309.207789562643</v>
      </c>
    </row>
    <row r="138" spans="1:5" x14ac:dyDescent="0.2">
      <c r="A138">
        <v>115</v>
      </c>
      <c r="B138">
        <v>1.8</v>
      </c>
      <c r="C138">
        <v>1.9214630547828468</v>
      </c>
      <c r="D138">
        <v>143125.623027302</v>
      </c>
      <c r="E138">
        <v>32991.396847628552</v>
      </c>
    </row>
    <row r="139" spans="1:5" x14ac:dyDescent="0.2">
      <c r="A139">
        <v>116</v>
      </c>
      <c r="B139">
        <v>1.5</v>
      </c>
      <c r="C139">
        <v>1.8859657839698503</v>
      </c>
      <c r="D139">
        <v>129947.46597224861</v>
      </c>
      <c r="E139">
        <v>59739.656365622854</v>
      </c>
    </row>
    <row r="140" spans="1:5" x14ac:dyDescent="0.2">
      <c r="A140">
        <v>117</v>
      </c>
      <c r="B140">
        <v>1.8</v>
      </c>
      <c r="C140">
        <v>1.9374418591300249</v>
      </c>
      <c r="D140">
        <v>129757.03261011139</v>
      </c>
      <c r="E140">
        <v>13825.797857027006</v>
      </c>
    </row>
    <row r="141" spans="1:5" x14ac:dyDescent="0.2">
      <c r="A141">
        <v>118</v>
      </c>
      <c r="B141">
        <v>1</v>
      </c>
      <c r="C141">
        <v>1.8761770733255716</v>
      </c>
      <c r="D141">
        <v>127710.90799901876</v>
      </c>
      <c r="E141">
        <v>121235.35439472471</v>
      </c>
    </row>
    <row r="142" spans="1:5" x14ac:dyDescent="0.2">
      <c r="A142">
        <v>119</v>
      </c>
      <c r="B142">
        <v>2</v>
      </c>
      <c r="C142">
        <v>2.0889493473873331</v>
      </c>
      <c r="D142">
        <v>121290.34377842805</v>
      </c>
      <c r="E142">
        <v>-39498.353145048401</v>
      </c>
    </row>
    <row r="143" spans="1:5" x14ac:dyDescent="0.2">
      <c r="A143">
        <v>120</v>
      </c>
      <c r="B143">
        <v>1.5</v>
      </c>
      <c r="C143">
        <v>1.8647363697833024</v>
      </c>
      <c r="D143">
        <v>139502.42315735435</v>
      </c>
      <c r="E143">
        <v>78123.238916321192</v>
      </c>
    </row>
    <row r="144" spans="1:5" x14ac:dyDescent="0.2">
      <c r="A144">
        <v>121</v>
      </c>
      <c r="B144">
        <v>1.8</v>
      </c>
      <c r="C144">
        <v>2.0662674859496439</v>
      </c>
      <c r="D144">
        <v>117738.22322795787</v>
      </c>
      <c r="E144">
        <v>-16516.348179945257</v>
      </c>
    </row>
    <row r="145" spans="1:5" x14ac:dyDescent="0.2">
      <c r="A145">
        <v>122</v>
      </c>
      <c r="B145">
        <v>1.2</v>
      </c>
      <c r="C145">
        <v>1.8977708882306501</v>
      </c>
      <c r="D145">
        <v>110975.37426837139</v>
      </c>
      <c r="E145">
        <v>61100.587622795254</v>
      </c>
    </row>
    <row r="146" spans="1:5" x14ac:dyDescent="0.2">
      <c r="A146">
        <v>123</v>
      </c>
      <c r="B146">
        <v>1.2</v>
      </c>
      <c r="C146">
        <v>1.9698019937697939</v>
      </c>
      <c r="D146">
        <v>127652.72860728018</v>
      </c>
      <c r="E146">
        <v>83629.769386889762</v>
      </c>
    </row>
    <row r="147" spans="1:5" x14ac:dyDescent="0.2">
      <c r="A147">
        <v>124</v>
      </c>
      <c r="B147">
        <v>1.8</v>
      </c>
      <c r="C147">
        <v>1.9474765954702689</v>
      </c>
      <c r="D147">
        <v>114910.12609190638</v>
      </c>
      <c r="E147">
        <v>-6072.3776524247078</v>
      </c>
    </row>
    <row r="148" spans="1:5" x14ac:dyDescent="0.2">
      <c r="A148">
        <v>125</v>
      </c>
      <c r="B148">
        <v>1.5</v>
      </c>
      <c r="C148">
        <v>2.1376761623166054</v>
      </c>
      <c r="D148">
        <v>125269.18840688911</v>
      </c>
      <c r="E148">
        <v>20657.201493957371</v>
      </c>
    </row>
    <row r="149" spans="1:5" x14ac:dyDescent="0.2">
      <c r="A149">
        <v>126</v>
      </c>
      <c r="B149">
        <v>1.5</v>
      </c>
      <c r="C149">
        <v>1.8447447526052214</v>
      </c>
      <c r="D149">
        <v>125684.39287139164</v>
      </c>
      <c r="E149">
        <v>58039.750815997919</v>
      </c>
    </row>
    <row r="150" spans="1:5" x14ac:dyDescent="0.2">
      <c r="A150">
        <v>127</v>
      </c>
      <c r="B150">
        <v>2</v>
      </c>
      <c r="C150">
        <v>2.1402650428310031</v>
      </c>
      <c r="D150">
        <v>139424.23415509929</v>
      </c>
      <c r="E150">
        <v>-30132.112020345507</v>
      </c>
    </row>
    <row r="151" spans="1:5" x14ac:dyDescent="0.2">
      <c r="A151">
        <v>128</v>
      </c>
      <c r="B151">
        <v>1.2</v>
      </c>
      <c r="C151">
        <v>2.1027447320281687</v>
      </c>
      <c r="D151">
        <v>138944.66680504711</v>
      </c>
      <c r="E151">
        <v>85824.567691457021</v>
      </c>
    </row>
    <row r="152" spans="1:5" x14ac:dyDescent="0.2">
      <c r="A152">
        <v>129</v>
      </c>
      <c r="B152">
        <v>1.5</v>
      </c>
      <c r="C152">
        <v>1.954455160947117</v>
      </c>
      <c r="D152">
        <v>126604.65151322122</v>
      </c>
      <c r="E152">
        <v>45673.165746347833</v>
      </c>
    </row>
    <row r="153" spans="1:5" x14ac:dyDescent="0.2">
      <c r="A153">
        <v>130</v>
      </c>
      <c r="B153">
        <v>1.5</v>
      </c>
      <c r="C153">
        <v>2.1920558958438314</v>
      </c>
      <c r="D153">
        <v>125157.97985782851</v>
      </c>
      <c r="E153">
        <v>13699.641843143298</v>
      </c>
    </row>
    <row r="154" spans="1:5" x14ac:dyDescent="0.2">
      <c r="A154">
        <v>131</v>
      </c>
      <c r="B154">
        <v>1.8</v>
      </c>
      <c r="C154">
        <v>1.8791913768244888</v>
      </c>
      <c r="D154">
        <v>123278.96882159197</v>
      </c>
      <c r="E154">
        <v>12827.925075743697</v>
      </c>
    </row>
    <row r="155" spans="1:5" x14ac:dyDescent="0.2">
      <c r="A155">
        <v>132</v>
      </c>
      <c r="B155">
        <v>1.2</v>
      </c>
      <c r="C155">
        <v>1.96168202091094</v>
      </c>
      <c r="D155">
        <v>126438.92832647776</v>
      </c>
      <c r="E155">
        <v>82434.955199317075</v>
      </c>
    </row>
    <row r="156" spans="1:5" x14ac:dyDescent="0.2">
      <c r="A156">
        <v>133</v>
      </c>
      <c r="B156">
        <v>1.2</v>
      </c>
      <c r="C156">
        <v>1.9385654583291774</v>
      </c>
      <c r="D156">
        <v>127708.22936123556</v>
      </c>
      <c r="E156">
        <v>87720.509388623788</v>
      </c>
    </row>
    <row r="157" spans="1:5" x14ac:dyDescent="0.2">
      <c r="A157">
        <v>134</v>
      </c>
      <c r="B157">
        <v>1</v>
      </c>
      <c r="C157">
        <v>2.0107323735220954</v>
      </c>
      <c r="D157">
        <v>110033.62734158401</v>
      </c>
      <c r="E157">
        <v>68886.332694547076</v>
      </c>
    </row>
    <row r="158" spans="1:5" x14ac:dyDescent="0.2">
      <c r="A158">
        <v>135</v>
      </c>
      <c r="B158">
        <v>1.5</v>
      </c>
      <c r="C158">
        <v>2.0519010215138356</v>
      </c>
      <c r="D158">
        <v>118120.27747773017</v>
      </c>
      <c r="E158">
        <v>21049.853154003358</v>
      </c>
    </row>
    <row r="159" spans="1:5" x14ac:dyDescent="0.2">
      <c r="A159">
        <v>136</v>
      </c>
      <c r="B159">
        <v>2</v>
      </c>
      <c r="C159">
        <v>1.8610479569967351</v>
      </c>
      <c r="D159">
        <v>109054.85536403107</v>
      </c>
      <c r="E159">
        <v>-25791.749683711241</v>
      </c>
    </row>
    <row r="160" spans="1:5" x14ac:dyDescent="0.2">
      <c r="A160">
        <v>137</v>
      </c>
      <c r="B160">
        <v>1.5</v>
      </c>
      <c r="C160">
        <v>1.8654079962963326</v>
      </c>
      <c r="D160">
        <v>125330.15931421606</v>
      </c>
      <c r="E160">
        <v>54863.676237924286</v>
      </c>
    </row>
    <row r="161" spans="1:5" x14ac:dyDescent="0.2">
      <c r="A161">
        <v>138</v>
      </c>
      <c r="B161">
        <v>1.5</v>
      </c>
      <c r="C161">
        <v>1.9105986881015684</v>
      </c>
      <c r="D161">
        <v>121070.18244645176</v>
      </c>
      <c r="E161">
        <v>42429.106812172889</v>
      </c>
    </row>
    <row r="162" spans="1:5" x14ac:dyDescent="0.2">
      <c r="A162">
        <v>139</v>
      </c>
      <c r="B162">
        <v>1.2</v>
      </c>
      <c r="C162">
        <v>2.1563503733929359</v>
      </c>
      <c r="D162">
        <v>131677.69774987185</v>
      </c>
      <c r="E162">
        <v>66431.998739054688</v>
      </c>
    </row>
    <row r="163" spans="1:5" x14ac:dyDescent="0.2">
      <c r="A163">
        <v>140</v>
      </c>
      <c r="B163">
        <v>1.8</v>
      </c>
      <c r="C163">
        <v>1.9123194810010617</v>
      </c>
      <c r="D163">
        <v>116380.11152132531</v>
      </c>
      <c r="E163">
        <v>-139.59759506548289</v>
      </c>
    </row>
    <row r="164" spans="1:5" x14ac:dyDescent="0.2">
      <c r="A164">
        <v>141</v>
      </c>
      <c r="B164">
        <v>1.5</v>
      </c>
      <c r="C164">
        <v>2.047570242510429</v>
      </c>
      <c r="D164">
        <v>137479.88762872721</v>
      </c>
      <c r="E164">
        <v>49679.879848285753</v>
      </c>
    </row>
    <row r="165" spans="1:5" x14ac:dyDescent="0.2">
      <c r="A165">
        <v>142</v>
      </c>
      <c r="B165">
        <v>1.2</v>
      </c>
      <c r="C165">
        <v>2.1102204739615833</v>
      </c>
      <c r="D165">
        <v>137031.25533886609</v>
      </c>
      <c r="E165">
        <v>81552.609698958375</v>
      </c>
    </row>
    <row r="166" spans="1:5" x14ac:dyDescent="0.2">
      <c r="A166">
        <v>143</v>
      </c>
      <c r="B166">
        <v>2</v>
      </c>
      <c r="C166">
        <v>1.8108385418051169</v>
      </c>
      <c r="D166">
        <v>112082.65715033727</v>
      </c>
      <c r="E166">
        <v>-16715.623984747799</v>
      </c>
    </row>
    <row r="167" spans="1:5" x14ac:dyDescent="0.2">
      <c r="A167">
        <v>144</v>
      </c>
      <c r="B167">
        <v>1.8</v>
      </c>
      <c r="C167">
        <v>2.0403846584950189</v>
      </c>
      <c r="D167">
        <v>121485.69275812892</v>
      </c>
      <c r="E167">
        <v>-9123.3269043131149</v>
      </c>
    </row>
    <row r="168" spans="1:5" x14ac:dyDescent="0.2">
      <c r="A168">
        <v>145</v>
      </c>
      <c r="B168">
        <v>1.2</v>
      </c>
      <c r="C168">
        <v>1.9867138377825175</v>
      </c>
      <c r="D168">
        <v>112526.97048876282</v>
      </c>
      <c r="E168">
        <v>54043.598463528615</v>
      </c>
    </row>
    <row r="169" spans="1:5" x14ac:dyDescent="0.2">
      <c r="A169">
        <v>146</v>
      </c>
      <c r="B169">
        <v>1.5</v>
      </c>
      <c r="C169">
        <v>1.9854673504316009</v>
      </c>
      <c r="D169">
        <v>137147.5875264426</v>
      </c>
      <c r="E169">
        <v>57714.499118337029</v>
      </c>
    </row>
    <row r="170" spans="1:5" x14ac:dyDescent="0.2">
      <c r="A170">
        <v>147</v>
      </c>
      <c r="B170">
        <v>1.5</v>
      </c>
      <c r="C170">
        <v>1.8517253147116723</v>
      </c>
      <c r="D170">
        <v>121244.62954680259</v>
      </c>
      <c r="E170">
        <v>49844.453609155928</v>
      </c>
    </row>
    <row r="171" spans="1:5" x14ac:dyDescent="0.2">
      <c r="A171">
        <v>148</v>
      </c>
      <c r="B171">
        <v>1.2</v>
      </c>
      <c r="C171">
        <v>2.1393247221794987</v>
      </c>
      <c r="D171">
        <v>120496.48389090184</v>
      </c>
      <c r="E171">
        <v>50105.53186191697</v>
      </c>
    </row>
    <row r="172" spans="1:5" x14ac:dyDescent="0.2">
      <c r="A172">
        <v>149</v>
      </c>
      <c r="B172">
        <v>1.5</v>
      </c>
      <c r="C172">
        <v>1.8207562285635832</v>
      </c>
      <c r="D172">
        <v>132391.40140442018</v>
      </c>
      <c r="E172">
        <v>72317.436200111057</v>
      </c>
    </row>
    <row r="173" spans="1:5" x14ac:dyDescent="0.2">
      <c r="A173">
        <v>150</v>
      </c>
      <c r="B173">
        <v>1.8</v>
      </c>
      <c r="C173">
        <v>2.1520583476204243</v>
      </c>
      <c r="D173">
        <v>106017.81666925675</v>
      </c>
      <c r="E173">
        <v>-38899.514017944137</v>
      </c>
    </row>
    <row r="174" spans="1:5" x14ac:dyDescent="0.2">
      <c r="A174">
        <v>151</v>
      </c>
      <c r="B174">
        <v>1.8</v>
      </c>
      <c r="C174">
        <v>1.9450792260537741</v>
      </c>
      <c r="D174">
        <v>108194.56436755502</v>
      </c>
      <c r="E174">
        <v>-14224.393547093088</v>
      </c>
    </row>
    <row r="175" spans="1:5" x14ac:dyDescent="0.2">
      <c r="A175">
        <v>152</v>
      </c>
      <c r="B175">
        <v>1.2</v>
      </c>
      <c r="C175">
        <v>2.0729418861517113</v>
      </c>
      <c r="D175">
        <v>134819.37651136008</v>
      </c>
      <c r="E175">
        <v>82840.898107911809</v>
      </c>
    </row>
    <row r="176" spans="1:5" x14ac:dyDescent="0.2">
      <c r="A176">
        <v>153</v>
      </c>
      <c r="B176">
        <v>2</v>
      </c>
      <c r="C176">
        <v>2.1329194069114523</v>
      </c>
      <c r="D176">
        <v>121206.70451802349</v>
      </c>
      <c r="E176">
        <v>-44904.01876020385</v>
      </c>
    </row>
    <row r="177" spans="1:5" x14ac:dyDescent="0.2">
      <c r="A177">
        <v>154</v>
      </c>
      <c r="B177">
        <v>1.8</v>
      </c>
      <c r="C177">
        <v>1.9106244300097694</v>
      </c>
      <c r="D177">
        <v>123713.90787731827</v>
      </c>
      <c r="E177">
        <v>9513.6904850361461</v>
      </c>
    </row>
    <row r="178" spans="1:5" x14ac:dyDescent="0.2">
      <c r="A178">
        <v>155</v>
      </c>
      <c r="B178">
        <v>1.5</v>
      </c>
      <c r="C178">
        <v>1.8517939456558516</v>
      </c>
      <c r="D178">
        <v>128200.13427170205</v>
      </c>
      <c r="E178">
        <v>61300.237474352063</v>
      </c>
    </row>
    <row r="179" spans="1:5" x14ac:dyDescent="0.2">
      <c r="A179">
        <v>156</v>
      </c>
      <c r="B179">
        <v>1</v>
      </c>
      <c r="C179">
        <v>1.8465126718784037</v>
      </c>
      <c r="D179">
        <v>128069.80601817303</v>
      </c>
      <c r="E179">
        <v>125796.70437512657</v>
      </c>
    </row>
    <row r="180" spans="1:5" x14ac:dyDescent="0.2">
      <c r="A180">
        <v>157</v>
      </c>
      <c r="B180">
        <v>2</v>
      </c>
      <c r="C180">
        <v>2.136918742534152</v>
      </c>
      <c r="D180">
        <v>122597.59620385774</v>
      </c>
      <c r="E180">
        <v>-44188.312506084185</v>
      </c>
    </row>
    <row r="181" spans="1:5" x14ac:dyDescent="0.2">
      <c r="A181">
        <v>158</v>
      </c>
      <c r="B181">
        <v>1.5</v>
      </c>
      <c r="C181">
        <v>2.1777320248930474</v>
      </c>
      <c r="D181">
        <v>128429.14448825046</v>
      </c>
      <c r="E181">
        <v>19817.744827197166</v>
      </c>
    </row>
    <row r="182" spans="1:5" x14ac:dyDescent="0.2">
      <c r="A182">
        <v>159</v>
      </c>
      <c r="B182">
        <v>1.5</v>
      </c>
      <c r="C182">
        <v>1.8561447395461037</v>
      </c>
      <c r="D182">
        <v>135172.43725452907</v>
      </c>
      <c r="E182">
        <v>72203.922049231827</v>
      </c>
    </row>
    <row r="183" spans="1:5" x14ac:dyDescent="0.2">
      <c r="A183">
        <v>160</v>
      </c>
      <c r="B183">
        <v>1.5</v>
      </c>
      <c r="C183">
        <v>1.8541774297183757</v>
      </c>
      <c r="D183">
        <v>123905.74359662403</v>
      </c>
      <c r="E183">
        <v>53926.869398851675</v>
      </c>
    </row>
    <row r="184" spans="1:5" x14ac:dyDescent="0.2">
      <c r="A184">
        <v>161</v>
      </c>
      <c r="B184">
        <v>1.5</v>
      </c>
      <c r="C184">
        <v>1.9095875316215682</v>
      </c>
      <c r="D184">
        <v>130490.13967256519</v>
      </c>
      <c r="E184">
        <v>57533.14513569072</v>
      </c>
    </row>
    <row r="185" spans="1:5" x14ac:dyDescent="0.2">
      <c r="A185">
        <v>162</v>
      </c>
      <c r="B185">
        <v>1.5</v>
      </c>
      <c r="C185">
        <v>1.965465953705696</v>
      </c>
      <c r="D185">
        <v>140300.96619314226</v>
      </c>
      <c r="E185">
        <v>65296.609351362946</v>
      </c>
    </row>
    <row r="186" spans="1:5" x14ac:dyDescent="0.2">
      <c r="A186">
        <v>163</v>
      </c>
      <c r="B186">
        <v>1.8</v>
      </c>
      <c r="C186">
        <v>2.1098467875778013</v>
      </c>
      <c r="D186">
        <v>118052.80072276248</v>
      </c>
      <c r="E186">
        <v>-21304.360056642807</v>
      </c>
    </row>
    <row r="187" spans="1:5" x14ac:dyDescent="0.2">
      <c r="A187">
        <v>164</v>
      </c>
      <c r="B187">
        <v>1.2</v>
      </c>
      <c r="C187">
        <v>1.870203519697859</v>
      </c>
      <c r="D187">
        <v>125548.1782380643</v>
      </c>
      <c r="E187">
        <v>92282.432472162298</v>
      </c>
    </row>
    <row r="188" spans="1:5" x14ac:dyDescent="0.2">
      <c r="A188">
        <v>165</v>
      </c>
      <c r="B188">
        <v>1.8</v>
      </c>
      <c r="C188">
        <v>1.8966514985987497</v>
      </c>
      <c r="D188">
        <v>127246.1709216951</v>
      </c>
      <c r="E188">
        <v>15846.10617983868</v>
      </c>
    </row>
    <row r="189" spans="1:5" x14ac:dyDescent="0.2">
      <c r="A189">
        <v>166</v>
      </c>
      <c r="B189">
        <v>1.5</v>
      </c>
      <c r="C189">
        <v>1.8629947997072618</v>
      </c>
      <c r="D189">
        <v>118485.35926376672</v>
      </c>
      <c r="E189">
        <v>43961.149273339484</v>
      </c>
    </row>
    <row r="190" spans="1:5" x14ac:dyDescent="0.2">
      <c r="A190">
        <v>167</v>
      </c>
      <c r="B190">
        <v>1.8</v>
      </c>
      <c r="C190">
        <v>2.0876023598610089</v>
      </c>
      <c r="D190">
        <v>122878.27960457203</v>
      </c>
      <c r="E190">
        <v>-13310.491743534949</v>
      </c>
    </row>
    <row r="191" spans="1:5" x14ac:dyDescent="0.2">
      <c r="A191">
        <v>168</v>
      </c>
      <c r="B191">
        <v>1.2</v>
      </c>
      <c r="C191">
        <v>1.8723156638425147</v>
      </c>
      <c r="D191">
        <v>139062.33735251063</v>
      </c>
      <c r="E191">
        <v>118068.28946388268</v>
      </c>
    </row>
    <row r="192" spans="1:5" x14ac:dyDescent="0.2">
      <c r="A192">
        <v>169</v>
      </c>
      <c r="B192">
        <v>1.2</v>
      </c>
      <c r="C192">
        <v>2.0601930657695644</v>
      </c>
      <c r="D192">
        <v>116034.57497114087</v>
      </c>
      <c r="E192">
        <v>51877.758145272208</v>
      </c>
    </row>
    <row r="193" spans="1:5" x14ac:dyDescent="0.2">
      <c r="A193">
        <v>170</v>
      </c>
      <c r="B193">
        <v>1.2</v>
      </c>
      <c r="C193">
        <v>1.8021855052424522</v>
      </c>
      <c r="D193">
        <v>127443.5809877499</v>
      </c>
      <c r="E193">
        <v>104608.63336113415</v>
      </c>
    </row>
    <row r="194" spans="1:5" x14ac:dyDescent="0.2">
      <c r="A194">
        <v>171</v>
      </c>
      <c r="B194">
        <v>1.5</v>
      </c>
      <c r="C194">
        <v>1.953583915809221</v>
      </c>
      <c r="D194">
        <v>152208.71441281558</v>
      </c>
      <c r="E194">
        <v>85378.004121978855</v>
      </c>
    </row>
    <row r="195" spans="1:5" x14ac:dyDescent="0.2">
      <c r="A195">
        <v>172</v>
      </c>
      <c r="B195">
        <v>1.5</v>
      </c>
      <c r="C195">
        <v>2.1329986588849614</v>
      </c>
      <c r="D195">
        <v>129022.91928217329</v>
      </c>
      <c r="E195">
        <v>26374.503693308245</v>
      </c>
    </row>
    <row r="196" spans="1:5" x14ac:dyDescent="0.2">
      <c r="A196">
        <v>173</v>
      </c>
      <c r="B196">
        <v>1.8</v>
      </c>
      <c r="C196">
        <v>1.9784582676963285</v>
      </c>
      <c r="D196">
        <v>122604.40594214562</v>
      </c>
      <c r="E196">
        <v>-233.60157736885594</v>
      </c>
    </row>
    <row r="197" spans="1:5" x14ac:dyDescent="0.2">
      <c r="A197">
        <v>174</v>
      </c>
      <c r="B197">
        <v>1.5</v>
      </c>
      <c r="C197">
        <v>2.0662720844000555</v>
      </c>
      <c r="D197">
        <v>131337.49036996052</v>
      </c>
      <c r="E197">
        <v>38302.226308251295</v>
      </c>
    </row>
    <row r="198" spans="1:5" x14ac:dyDescent="0.2">
      <c r="A198">
        <v>175</v>
      </c>
      <c r="B198">
        <v>1</v>
      </c>
      <c r="C198">
        <v>2.0847730960726087</v>
      </c>
      <c r="D198">
        <v>124111.44264639734</v>
      </c>
      <c r="E198">
        <v>87701.574041621556</v>
      </c>
    </row>
    <row r="199" spans="1:5" x14ac:dyDescent="0.2">
      <c r="A199">
        <v>176</v>
      </c>
      <c r="B199">
        <v>1.2</v>
      </c>
      <c r="C199">
        <v>2.1093817385374507</v>
      </c>
      <c r="D199">
        <v>130288.68394420244</v>
      </c>
      <c r="E199">
        <v>70268.428337991063</v>
      </c>
    </row>
    <row r="200" spans="1:5" x14ac:dyDescent="0.2">
      <c r="A200">
        <v>177</v>
      </c>
      <c r="B200">
        <v>2</v>
      </c>
      <c r="C200">
        <v>2.1708765534268339</v>
      </c>
      <c r="D200">
        <v>119450.64078697695</v>
      </c>
      <c r="E200">
        <v>-50960.673015328473</v>
      </c>
    </row>
    <row r="201" spans="1:5" x14ac:dyDescent="0.2">
      <c r="A201">
        <v>178</v>
      </c>
      <c r="B201">
        <v>1.5</v>
      </c>
      <c r="C201">
        <v>1.8545448444379518</v>
      </c>
      <c r="D201">
        <v>123268.66185725624</v>
      </c>
      <c r="E201">
        <v>52833.055172257096</v>
      </c>
    </row>
    <row r="202" spans="1:5" x14ac:dyDescent="0.2">
      <c r="A202">
        <v>179</v>
      </c>
      <c r="B202">
        <v>1.2</v>
      </c>
      <c r="C202">
        <v>1.9216521591182658</v>
      </c>
      <c r="D202">
        <v>142592.72884249146</v>
      </c>
      <c r="E202">
        <v>117838.74434672837</v>
      </c>
    </row>
    <row r="203" spans="1:5" x14ac:dyDescent="0.2">
      <c r="A203">
        <v>180</v>
      </c>
      <c r="B203">
        <v>1.2</v>
      </c>
      <c r="C203">
        <v>2.074208130342146</v>
      </c>
      <c r="D203">
        <v>120729.43500039628</v>
      </c>
      <c r="E203">
        <v>58353.877352070209</v>
      </c>
    </row>
    <row r="204" spans="1:5" x14ac:dyDescent="0.2">
      <c r="A204">
        <v>181</v>
      </c>
      <c r="B204">
        <v>2</v>
      </c>
      <c r="C204">
        <v>1.9113797372241894</v>
      </c>
      <c r="D204">
        <v>125671.23014614663</v>
      </c>
      <c r="E204">
        <v>-13191.752414942486</v>
      </c>
    </row>
    <row r="205" spans="1:5" x14ac:dyDescent="0.2">
      <c r="A205">
        <v>182</v>
      </c>
      <c r="B205">
        <v>1.2</v>
      </c>
      <c r="C205">
        <v>2.058760072514799</v>
      </c>
      <c r="D205">
        <v>130674.16468011527</v>
      </c>
      <c r="E205">
        <v>77535.073031793116</v>
      </c>
    </row>
    <row r="206" spans="1:5" x14ac:dyDescent="0.2">
      <c r="A206">
        <v>183</v>
      </c>
      <c r="B206">
        <v>1.5</v>
      </c>
      <c r="C206">
        <v>2.0306667124305893</v>
      </c>
      <c r="D206">
        <v>140702.76245044035</v>
      </c>
      <c r="E206">
        <v>56739.252521403367</v>
      </c>
    </row>
    <row r="207" spans="1:5" x14ac:dyDescent="0.2">
      <c r="A207">
        <v>184</v>
      </c>
      <c r="B207">
        <v>1.2</v>
      </c>
      <c r="C207">
        <v>2.0019896386921312</v>
      </c>
      <c r="D207">
        <v>137819.48733555697</v>
      </c>
      <c r="E207">
        <v>97800.866219470015</v>
      </c>
    </row>
    <row r="208" spans="1:5" x14ac:dyDescent="0.2">
      <c r="A208">
        <v>185</v>
      </c>
      <c r="B208">
        <v>1.5</v>
      </c>
      <c r="C208">
        <v>2.1397248826329331</v>
      </c>
      <c r="D208">
        <v>131248.85075591737</v>
      </c>
      <c r="E208">
        <v>28534.54586629814</v>
      </c>
    </row>
    <row r="209" spans="1:5" x14ac:dyDescent="0.2">
      <c r="A209">
        <v>186</v>
      </c>
      <c r="B209">
        <v>1.5</v>
      </c>
      <c r="C209">
        <v>1.9746967858900812</v>
      </c>
      <c r="D209">
        <v>125960.56774889404</v>
      </c>
      <c r="E209">
        <v>42128.058838498255</v>
      </c>
    </row>
    <row r="210" spans="1:5" x14ac:dyDescent="0.2">
      <c r="A210">
        <v>187</v>
      </c>
      <c r="B210">
        <v>1.5</v>
      </c>
      <c r="C210">
        <v>1.8792102466601923</v>
      </c>
      <c r="D210">
        <v>116666.1245189287</v>
      </c>
      <c r="E210">
        <v>39091.259182145732</v>
      </c>
    </row>
    <row r="211" spans="1:5" x14ac:dyDescent="0.2">
      <c r="A211">
        <v>188</v>
      </c>
      <c r="B211">
        <v>1.2</v>
      </c>
      <c r="C211">
        <v>2.1480555867839732</v>
      </c>
      <c r="D211">
        <v>110148.16842658927</v>
      </c>
      <c r="E211">
        <v>31958.651458282082</v>
      </c>
    </row>
    <row r="212" spans="1:5" x14ac:dyDescent="0.2">
      <c r="A212">
        <v>189</v>
      </c>
      <c r="B212">
        <v>1.8</v>
      </c>
      <c r="C212">
        <v>2.1924099729780195</v>
      </c>
      <c r="D212">
        <v>115868.57716193885</v>
      </c>
      <c r="E212">
        <v>-33251.977206403579</v>
      </c>
    </row>
    <row r="213" spans="1:5" x14ac:dyDescent="0.2">
      <c r="A213">
        <v>190</v>
      </c>
      <c r="B213">
        <v>1.8</v>
      </c>
      <c r="C213">
        <v>1.8204325580186644</v>
      </c>
      <c r="D213">
        <v>122398.08280560185</v>
      </c>
      <c r="E213">
        <v>18856.409999543859</v>
      </c>
    </row>
    <row r="214" spans="1:5" x14ac:dyDescent="0.2">
      <c r="A214">
        <v>191</v>
      </c>
      <c r="B214">
        <v>1.5</v>
      </c>
      <c r="C214">
        <v>2.1681270075544301</v>
      </c>
      <c r="D214">
        <v>121485.39255059452</v>
      </c>
      <c r="E214">
        <v>11803.113314785063</v>
      </c>
    </row>
    <row r="215" spans="1:5" x14ac:dyDescent="0.2">
      <c r="A215">
        <v>192</v>
      </c>
      <c r="B215">
        <v>1.5</v>
      </c>
      <c r="C215">
        <v>1.8120222543167166</v>
      </c>
      <c r="D215">
        <v>118495.45717037896</v>
      </c>
      <c r="E215">
        <v>50017.694668166339</v>
      </c>
    </row>
    <row r="216" spans="1:5" x14ac:dyDescent="0.2">
      <c r="A216">
        <v>193</v>
      </c>
      <c r="B216">
        <v>1.2</v>
      </c>
      <c r="C216">
        <v>1.8518792882491026</v>
      </c>
      <c r="D216">
        <v>134549.77951393995</v>
      </c>
      <c r="E216">
        <v>112119.21223262299</v>
      </c>
    </row>
    <row r="217" spans="1:5" x14ac:dyDescent="0.2">
      <c r="A217">
        <v>194</v>
      </c>
      <c r="B217">
        <v>1</v>
      </c>
      <c r="C217">
        <v>1.9357279124705882</v>
      </c>
      <c r="D217">
        <v>129309.43769305167</v>
      </c>
      <c r="E217">
        <v>116929.86288389022</v>
      </c>
    </row>
    <row r="218" spans="1:5" x14ac:dyDescent="0.2">
      <c r="A218">
        <v>195</v>
      </c>
      <c r="B218">
        <v>1.5</v>
      </c>
      <c r="C218">
        <v>2.0305900365271832</v>
      </c>
      <c r="D218">
        <v>101083.44337078038</v>
      </c>
      <c r="E218">
        <v>-1466.9811688350455</v>
      </c>
    </row>
    <row r="219" spans="1:5" x14ac:dyDescent="0.2">
      <c r="A219">
        <v>196</v>
      </c>
      <c r="B219">
        <v>1</v>
      </c>
      <c r="C219">
        <v>2.1154243237378378</v>
      </c>
      <c r="D219">
        <v>120966.80884964357</v>
      </c>
      <c r="E219">
        <v>77971.10559309274</v>
      </c>
    </row>
    <row r="220" spans="1:5" x14ac:dyDescent="0.2">
      <c r="A220">
        <v>197</v>
      </c>
      <c r="B220">
        <v>1.2</v>
      </c>
      <c r="C220">
        <v>1.8751830762193908</v>
      </c>
      <c r="D220">
        <v>118291.15686476552</v>
      </c>
      <c r="E220">
        <v>77688.820666887448</v>
      </c>
    </row>
    <row r="221" spans="1:5" x14ac:dyDescent="0.2">
      <c r="A221">
        <v>198</v>
      </c>
      <c r="B221">
        <v>2</v>
      </c>
      <c r="C221">
        <v>2.1549434083395229</v>
      </c>
      <c r="D221">
        <v>125970.89848647011</v>
      </c>
      <c r="E221">
        <v>-43547.46187661562</v>
      </c>
    </row>
    <row r="222" spans="1:5" x14ac:dyDescent="0.2">
      <c r="A222">
        <v>199</v>
      </c>
      <c r="B222">
        <v>1.5</v>
      </c>
      <c r="C222">
        <v>1.9536619984570631</v>
      </c>
      <c r="D222">
        <v>122008.08109364079</v>
      </c>
      <c r="E222">
        <v>38665.732290429092</v>
      </c>
    </row>
    <row r="223" spans="1:5" x14ac:dyDescent="0.2">
      <c r="A223">
        <v>200</v>
      </c>
      <c r="B223">
        <v>1.5</v>
      </c>
      <c r="C223">
        <v>2.1511851846499539</v>
      </c>
      <c r="D223">
        <v>122339.19087890782</v>
      </c>
      <c r="E223">
        <v>15012.913155408081</v>
      </c>
    </row>
    <row r="224" spans="1:5" x14ac:dyDescent="0.2">
      <c r="A224">
        <v>201</v>
      </c>
      <c r="B224">
        <v>2</v>
      </c>
      <c r="C224">
        <v>1.9253521767595474</v>
      </c>
      <c r="D224">
        <v>127978.23430034498</v>
      </c>
      <c r="E224">
        <v>-12468.469086977653</v>
      </c>
    </row>
    <row r="225" spans="1:5" x14ac:dyDescent="0.2">
      <c r="A225">
        <v>202</v>
      </c>
      <c r="B225">
        <v>1</v>
      </c>
      <c r="C225">
        <v>1.8068009185146832</v>
      </c>
      <c r="D225">
        <v>112180.18956939627</v>
      </c>
      <c r="E225">
        <v>96033.48872444866</v>
      </c>
    </row>
    <row r="226" spans="1:5" x14ac:dyDescent="0.2">
      <c r="A226">
        <v>203</v>
      </c>
      <c r="B226">
        <v>2</v>
      </c>
      <c r="C226">
        <v>2.0411711934994714</v>
      </c>
      <c r="D226">
        <v>128529.85784446188</v>
      </c>
      <c r="E226">
        <v>-26761.869803312016</v>
      </c>
    </row>
    <row r="227" spans="1:5" x14ac:dyDescent="0.2">
      <c r="A227">
        <v>204</v>
      </c>
      <c r="B227">
        <v>1</v>
      </c>
      <c r="C227">
        <v>1.883375238892453</v>
      </c>
      <c r="D227">
        <v>127858.31385130555</v>
      </c>
      <c r="E227">
        <v>120628.07301113335</v>
      </c>
    </row>
    <row r="228" spans="1:5" x14ac:dyDescent="0.2">
      <c r="A228">
        <v>205</v>
      </c>
      <c r="B228">
        <v>1.2</v>
      </c>
      <c r="C228">
        <v>1.851887808455811</v>
      </c>
      <c r="D228">
        <v>131925.12433757359</v>
      </c>
      <c r="E228">
        <v>107004.94309301008</v>
      </c>
    </row>
    <row r="229" spans="1:5" x14ac:dyDescent="0.2">
      <c r="A229">
        <v>206</v>
      </c>
      <c r="B229">
        <v>1.2</v>
      </c>
      <c r="C229">
        <v>1.8127033470972118</v>
      </c>
      <c r="D229">
        <v>133273.3316294995</v>
      </c>
      <c r="E229">
        <v>114853.64586850762</v>
      </c>
    </row>
    <row r="230" spans="1:5" x14ac:dyDescent="0.2">
      <c r="A230">
        <v>207</v>
      </c>
      <c r="B230">
        <v>1.5</v>
      </c>
      <c r="C230">
        <v>2.0963307618483054</v>
      </c>
      <c r="D230">
        <v>111364.79259191919</v>
      </c>
      <c r="E230">
        <v>6319.3335744206852</v>
      </c>
    </row>
    <row r="231" spans="1:5" x14ac:dyDescent="0.2">
      <c r="A231">
        <v>208</v>
      </c>
      <c r="B231">
        <v>1.5</v>
      </c>
      <c r="C231">
        <v>1.9660746671564979</v>
      </c>
      <c r="D231">
        <v>128672.17509947241</v>
      </c>
      <c r="E231">
        <v>47373.509017155593</v>
      </c>
    </row>
    <row r="232" spans="1:5" x14ac:dyDescent="0.2">
      <c r="A232">
        <v>209</v>
      </c>
      <c r="B232">
        <v>1.5</v>
      </c>
      <c r="C232">
        <v>1.971817041114758</v>
      </c>
      <c r="D232">
        <v>125773.08775870166</v>
      </c>
      <c r="E232">
        <v>42204.289399225905</v>
      </c>
    </row>
    <row r="233" spans="1:5" x14ac:dyDescent="0.2">
      <c r="A233">
        <v>210</v>
      </c>
      <c r="B233">
        <v>1.5</v>
      </c>
      <c r="C233">
        <v>2.0793409635871023</v>
      </c>
      <c r="D233">
        <v>123395.10876630296</v>
      </c>
      <c r="E233">
        <v>25302.376318000664</v>
      </c>
    </row>
    <row r="234" spans="1:5" x14ac:dyDescent="0.2">
      <c r="A234">
        <v>211</v>
      </c>
      <c r="B234">
        <v>1.5</v>
      </c>
      <c r="C234">
        <v>2.1982181980612472</v>
      </c>
      <c r="D234">
        <v>122618.93354765646</v>
      </c>
      <c r="E234">
        <v>9623.0962654764007</v>
      </c>
    </row>
    <row r="235" spans="1:5" x14ac:dyDescent="0.2">
      <c r="A235">
        <v>212</v>
      </c>
      <c r="B235">
        <v>2</v>
      </c>
      <c r="C235">
        <v>1.8606358566949135</v>
      </c>
      <c r="D235">
        <v>139705.58605542261</v>
      </c>
      <c r="E235">
        <v>9175.5353709716292</v>
      </c>
    </row>
    <row r="236" spans="1:5" x14ac:dyDescent="0.2">
      <c r="A236">
        <v>213</v>
      </c>
      <c r="B236">
        <v>1.5</v>
      </c>
      <c r="C236">
        <v>1.9824611183594922</v>
      </c>
      <c r="D236">
        <v>130537.78921671327</v>
      </c>
      <c r="E236">
        <v>48096.170659755386</v>
      </c>
    </row>
    <row r="237" spans="1:5" x14ac:dyDescent="0.2">
      <c r="A237">
        <v>214</v>
      </c>
      <c r="B237">
        <v>1.8</v>
      </c>
      <c r="C237">
        <v>1.9406458928089219</v>
      </c>
      <c r="D237">
        <v>127164.56471456873</v>
      </c>
      <c r="E237">
        <v>10145.216862457804</v>
      </c>
    </row>
    <row r="238" spans="1:5" x14ac:dyDescent="0.2">
      <c r="A238">
        <v>215</v>
      </c>
      <c r="B238">
        <v>1.8</v>
      </c>
      <c r="C238">
        <v>1.8477261495516635</v>
      </c>
      <c r="D238">
        <v>130271.50287839063</v>
      </c>
      <c r="E238">
        <v>26162.746801052883</v>
      </c>
    </row>
    <row r="239" spans="1:5" x14ac:dyDescent="0.2">
      <c r="A239">
        <v>216</v>
      </c>
      <c r="B239">
        <v>1.8</v>
      </c>
      <c r="C239">
        <v>2.0774086183430995</v>
      </c>
      <c r="D239">
        <v>115375.14326229398</v>
      </c>
      <c r="E239">
        <v>-20480.858516318549</v>
      </c>
    </row>
    <row r="240" spans="1:5" x14ac:dyDescent="0.2">
      <c r="A240">
        <v>217</v>
      </c>
      <c r="B240">
        <v>2</v>
      </c>
      <c r="C240">
        <v>2.1447305955824421</v>
      </c>
      <c r="D240">
        <v>125843.76903906469</v>
      </c>
      <c r="E240">
        <v>-42369.67460429843</v>
      </c>
    </row>
    <row r="241" spans="1:5" x14ac:dyDescent="0.2">
      <c r="A241">
        <v>218</v>
      </c>
      <c r="B241">
        <v>1.2</v>
      </c>
      <c r="C241">
        <v>2.0994464621968527</v>
      </c>
      <c r="D241">
        <v>141049.93891916785</v>
      </c>
      <c r="E241">
        <v>89862.972635908693</v>
      </c>
    </row>
    <row r="242" spans="1:5" x14ac:dyDescent="0.2">
      <c r="A242">
        <v>219</v>
      </c>
      <c r="B242">
        <v>1</v>
      </c>
      <c r="C242">
        <v>1.8777463572966548</v>
      </c>
      <c r="D242">
        <v>144704.58592609502</v>
      </c>
      <c r="E242">
        <v>157099.83459753438</v>
      </c>
    </row>
    <row r="243" spans="1:5" x14ac:dyDescent="0.2">
      <c r="A243">
        <v>220</v>
      </c>
      <c r="B243">
        <v>1.8</v>
      </c>
      <c r="C243">
        <v>1.8206719800628766</v>
      </c>
      <c r="D243">
        <v>137686.89275930572</v>
      </c>
      <c r="E243">
        <v>39915.389160988241</v>
      </c>
    </row>
    <row r="244" spans="1:5" x14ac:dyDescent="0.2">
      <c r="A244">
        <v>221</v>
      </c>
      <c r="B244">
        <v>1.5</v>
      </c>
      <c r="C244">
        <v>2.0360232095632558</v>
      </c>
      <c r="D244">
        <v>120535.31960124409</v>
      </c>
      <c r="E244">
        <v>26460.910324096505</v>
      </c>
    </row>
    <row r="245" spans="1:5" x14ac:dyDescent="0.2">
      <c r="A245">
        <v>222</v>
      </c>
      <c r="B245">
        <v>2</v>
      </c>
      <c r="C245">
        <v>2.0616446964466282</v>
      </c>
      <c r="D245">
        <v>109102.45197602332</v>
      </c>
      <c r="E245">
        <v>-47623.13555762147</v>
      </c>
    </row>
    <row r="246" spans="1:5" x14ac:dyDescent="0.2">
      <c r="A246">
        <v>223</v>
      </c>
      <c r="B246">
        <v>1.2</v>
      </c>
      <c r="C246">
        <v>2.0520276346207309</v>
      </c>
      <c r="D246">
        <v>115102.53899209017</v>
      </c>
      <c r="E246">
        <v>51196.057343163382</v>
      </c>
    </row>
    <row r="247" spans="1:5" x14ac:dyDescent="0.2">
      <c r="A247">
        <v>224</v>
      </c>
      <c r="B247">
        <v>1.5</v>
      </c>
      <c r="C247">
        <v>2.0785893376287548</v>
      </c>
      <c r="D247">
        <v>120709.73848568718</v>
      </c>
      <c r="E247">
        <v>21578.109335600398</v>
      </c>
    </row>
    <row r="248" spans="1:5" x14ac:dyDescent="0.2">
      <c r="A248">
        <v>225</v>
      </c>
      <c r="B248">
        <v>1.5</v>
      </c>
      <c r="C248">
        <v>2.1497001366167074</v>
      </c>
      <c r="D248">
        <v>122686.59548561356</v>
      </c>
      <c r="E248">
        <v>15663.69312318528</v>
      </c>
    </row>
    <row r="249" spans="1:5" x14ac:dyDescent="0.2">
      <c r="A249">
        <v>226</v>
      </c>
      <c r="B249">
        <v>1.5</v>
      </c>
      <c r="C249">
        <v>1.9046035415202811</v>
      </c>
      <c r="D249">
        <v>124149.26771630674</v>
      </c>
      <c r="E249">
        <v>48067.302037446265</v>
      </c>
    </row>
    <row r="250" spans="1:5" x14ac:dyDescent="0.2">
      <c r="A250">
        <v>227</v>
      </c>
      <c r="B250">
        <v>1.8</v>
      </c>
      <c r="C250">
        <v>2.1683766524027606</v>
      </c>
      <c r="D250">
        <v>143597.92728268952</v>
      </c>
      <c r="E250">
        <v>-1861.025548606849</v>
      </c>
    </row>
    <row r="251" spans="1:5" x14ac:dyDescent="0.2">
      <c r="A251">
        <v>228</v>
      </c>
      <c r="B251">
        <v>1.5</v>
      </c>
      <c r="C251">
        <v>1.8215945330852079</v>
      </c>
      <c r="D251">
        <v>131146.55842420008</v>
      </c>
      <c r="E251">
        <v>70117.100626237603</v>
      </c>
    </row>
    <row r="252" spans="1:5" x14ac:dyDescent="0.2">
      <c r="A252">
        <v>229</v>
      </c>
      <c r="B252">
        <v>1.8</v>
      </c>
      <c r="C252">
        <v>1.9303917961824579</v>
      </c>
      <c r="D252">
        <v>122382.72732106975</v>
      </c>
      <c r="E252">
        <v>5378.1146123954095</v>
      </c>
    </row>
    <row r="253" spans="1:5" x14ac:dyDescent="0.2">
      <c r="A253">
        <v>230</v>
      </c>
      <c r="B253">
        <v>1.2</v>
      </c>
      <c r="C253">
        <v>1.8325510456287579</v>
      </c>
      <c r="D253">
        <v>128969.75396593518</v>
      </c>
      <c r="E253">
        <v>103741.40758579547</v>
      </c>
    </row>
    <row r="254" spans="1:5" x14ac:dyDescent="0.2">
      <c r="A254">
        <v>231</v>
      </c>
      <c r="B254">
        <v>1.2</v>
      </c>
      <c r="C254">
        <v>1.9778767069999148</v>
      </c>
      <c r="D254">
        <v>113927.18055766274</v>
      </c>
      <c r="E254">
        <v>57589.36939994368</v>
      </c>
    </row>
    <row r="255" spans="1:5" x14ac:dyDescent="0.2">
      <c r="A255">
        <v>232</v>
      </c>
      <c r="B255">
        <v>1.2</v>
      </c>
      <c r="C255">
        <v>2.1675414396355528</v>
      </c>
      <c r="D255">
        <v>130972.46107364444</v>
      </c>
      <c r="E255">
        <v>63807.115251670184</v>
      </c>
    </row>
    <row r="256" spans="1:5" x14ac:dyDescent="0.2">
      <c r="A256">
        <v>233</v>
      </c>
      <c r="B256">
        <v>1.5</v>
      </c>
      <c r="C256">
        <v>1.9076079662094243</v>
      </c>
      <c r="D256">
        <v>131151.18640242901</v>
      </c>
      <c r="E256">
        <v>58844.104449410836</v>
      </c>
    </row>
    <row r="257" spans="1:5" x14ac:dyDescent="0.2">
      <c r="A257">
        <v>234</v>
      </c>
      <c r="B257">
        <v>1.5</v>
      </c>
      <c r="C257">
        <v>2.1185008666102991</v>
      </c>
      <c r="D257">
        <v>123522.64109101753</v>
      </c>
      <c r="E257">
        <v>20646.421621247777</v>
      </c>
    </row>
    <row r="258" spans="1:5" x14ac:dyDescent="0.2">
      <c r="A258">
        <v>235</v>
      </c>
      <c r="B258">
        <v>1.5</v>
      </c>
      <c r="C258">
        <v>1.9235993472395185</v>
      </c>
      <c r="D258">
        <v>117824.25070684819</v>
      </c>
      <c r="E258">
        <v>35738.225725290104</v>
      </c>
    </row>
    <row r="259" spans="1:5" x14ac:dyDescent="0.2">
      <c r="A259">
        <v>236</v>
      </c>
      <c r="B259">
        <v>1.5</v>
      </c>
      <c r="C259">
        <v>1.9304644688634853</v>
      </c>
      <c r="D259">
        <v>112738.21592919939</v>
      </c>
      <c r="E259">
        <v>26946.635617819033</v>
      </c>
    </row>
    <row r="260" spans="1:5" x14ac:dyDescent="0.2">
      <c r="A260">
        <v>237</v>
      </c>
      <c r="B260">
        <v>1.8</v>
      </c>
      <c r="C260">
        <v>2.0157440597721812</v>
      </c>
      <c r="D260">
        <v>122093.83249272563</v>
      </c>
      <c r="E260">
        <v>-5409.6536053093732</v>
      </c>
    </row>
    <row r="261" spans="1:5" x14ac:dyDescent="0.2">
      <c r="A261">
        <v>238</v>
      </c>
      <c r="B261">
        <v>1</v>
      </c>
      <c r="C261">
        <v>1.9103299267642286</v>
      </c>
      <c r="D261">
        <v>134343.86782646674</v>
      </c>
      <c r="E261">
        <v>130734.36011970951</v>
      </c>
    </row>
    <row r="262" spans="1:5" x14ac:dyDescent="0.2">
      <c r="A262">
        <v>239</v>
      </c>
      <c r="B262">
        <v>1.5</v>
      </c>
      <c r="C262">
        <v>2.0028560011192935</v>
      </c>
      <c r="D262">
        <v>114541.67978328699</v>
      </c>
      <c r="E262">
        <v>21485.388509263663</v>
      </c>
    </row>
    <row r="263" spans="1:5" x14ac:dyDescent="0.2">
      <c r="A263">
        <v>240</v>
      </c>
      <c r="B263">
        <v>1</v>
      </c>
      <c r="C263">
        <v>2.0735827684716011</v>
      </c>
      <c r="D263">
        <v>125768.17052031086</v>
      </c>
      <c r="E263">
        <v>92281.970868128847</v>
      </c>
    </row>
    <row r="264" spans="1:5" x14ac:dyDescent="0.2">
      <c r="A264">
        <v>241</v>
      </c>
      <c r="B264">
        <v>1.5</v>
      </c>
      <c r="C264">
        <v>1.9300235713269758</v>
      </c>
      <c r="D264">
        <v>134303.61637758199</v>
      </c>
      <c r="E264">
        <v>60853.511998348054</v>
      </c>
    </row>
    <row r="265" spans="1:5" x14ac:dyDescent="0.2">
      <c r="A265">
        <v>242</v>
      </c>
      <c r="B265">
        <v>1.5</v>
      </c>
      <c r="C265">
        <v>2.1455413691341052</v>
      </c>
      <c r="D265">
        <v>128778.8995378502</v>
      </c>
      <c r="E265">
        <v>24425.691952453199</v>
      </c>
    </row>
    <row r="266" spans="1:5" x14ac:dyDescent="0.2">
      <c r="A266">
        <v>243</v>
      </c>
      <c r="B266">
        <v>1</v>
      </c>
      <c r="C266">
        <v>1.9894306465393961</v>
      </c>
      <c r="D266">
        <v>140660.1110942543</v>
      </c>
      <c r="E266">
        <v>132806.9086204716</v>
      </c>
    </row>
    <row r="267" spans="1:5" x14ac:dyDescent="0.2">
      <c r="A267">
        <v>244</v>
      </c>
      <c r="B267">
        <v>1</v>
      </c>
      <c r="C267">
        <v>1.9206920267029841</v>
      </c>
      <c r="D267">
        <v>112845.94209618514</v>
      </c>
      <c r="E267">
        <v>84641.467154811136</v>
      </c>
    </row>
    <row r="268" spans="1:5" x14ac:dyDescent="0.2">
      <c r="A268">
        <v>245</v>
      </c>
      <c r="B268">
        <v>1.5</v>
      </c>
      <c r="C268">
        <v>1.9624038256120373</v>
      </c>
      <c r="D268">
        <v>112790.91723476145</v>
      </c>
      <c r="E268">
        <v>23426.882845878543</v>
      </c>
    </row>
    <row r="269" spans="1:5" x14ac:dyDescent="0.2">
      <c r="A269">
        <v>246</v>
      </c>
      <c r="B269">
        <v>1</v>
      </c>
      <c r="C269">
        <v>2.1484188720635151</v>
      </c>
      <c r="D269">
        <v>132566.17409034574</v>
      </c>
      <c r="E269">
        <v>95457.026148426783</v>
      </c>
    </row>
    <row r="270" spans="1:5" x14ac:dyDescent="0.2">
      <c r="A270">
        <v>247</v>
      </c>
      <c r="B270">
        <v>1.8</v>
      </c>
      <c r="C270">
        <v>2.0505275191675016</v>
      </c>
      <c r="D270">
        <v>113511.72498707862</v>
      </c>
      <c r="E270">
        <v>-19521.395875526432</v>
      </c>
    </row>
    <row r="271" spans="1:5" x14ac:dyDescent="0.2">
      <c r="A271">
        <v>248</v>
      </c>
      <c r="B271">
        <v>1.2</v>
      </c>
      <c r="C271">
        <v>1.8618475605404265</v>
      </c>
      <c r="D271">
        <v>121237.97998792524</v>
      </c>
      <c r="E271">
        <v>84977.68666874824</v>
      </c>
    </row>
    <row r="272" spans="1:5" x14ac:dyDescent="0.2">
      <c r="A272">
        <v>249</v>
      </c>
      <c r="B272">
        <v>1.8</v>
      </c>
      <c r="C272">
        <v>2.036454367853878</v>
      </c>
      <c r="D272">
        <v>136274.58914648442</v>
      </c>
      <c r="E272">
        <v>8561.702973899286</v>
      </c>
    </row>
    <row r="273" spans="1:5" x14ac:dyDescent="0.2">
      <c r="A273">
        <v>250</v>
      </c>
      <c r="B273">
        <v>1.5</v>
      </c>
      <c r="C273">
        <v>1.96348548003956</v>
      </c>
      <c r="D273">
        <v>113321.58818029426</v>
      </c>
      <c r="E273">
        <v>24120.265663999511</v>
      </c>
    </row>
    <row r="274" spans="1:5" x14ac:dyDescent="0.2">
      <c r="A274">
        <v>251</v>
      </c>
      <c r="B274">
        <v>1.2</v>
      </c>
      <c r="C274">
        <v>1.8995707786417744</v>
      </c>
      <c r="D274">
        <v>116027.99808778928</v>
      </c>
      <c r="E274">
        <v>70502.99806173105</v>
      </c>
    </row>
    <row r="275" spans="1:5" x14ac:dyDescent="0.2">
      <c r="A275">
        <v>252</v>
      </c>
      <c r="B275">
        <v>1.8</v>
      </c>
      <c r="C275">
        <v>1.8726291774404702</v>
      </c>
      <c r="D275">
        <v>106817.22663306928</v>
      </c>
      <c r="E275">
        <v>-8213.9300205351028</v>
      </c>
    </row>
    <row r="276" spans="1:5" x14ac:dyDescent="0.2">
      <c r="A276">
        <v>253</v>
      </c>
      <c r="B276">
        <v>1.5</v>
      </c>
      <c r="C276">
        <v>1.9266127124551298</v>
      </c>
      <c r="D276">
        <v>124698.58396174162</v>
      </c>
      <c r="E276">
        <v>46199.166780250904</v>
      </c>
    </row>
    <row r="277" spans="1:5" x14ac:dyDescent="0.2">
      <c r="A277">
        <v>254</v>
      </c>
      <c r="B277">
        <v>1.5</v>
      </c>
      <c r="C277">
        <v>1.879971764488241</v>
      </c>
      <c r="D277">
        <v>120883.99514892997</v>
      </c>
      <c r="E277">
        <v>45835.485362733045</v>
      </c>
    </row>
    <row r="278" spans="1:5" x14ac:dyDescent="0.2">
      <c r="A278">
        <v>255</v>
      </c>
      <c r="B278">
        <v>1.8</v>
      </c>
      <c r="C278">
        <v>1.8159136228779047</v>
      </c>
      <c r="D278">
        <v>120929.77742879363</v>
      </c>
      <c r="E278">
        <v>17377.257527600334</v>
      </c>
    </row>
    <row r="279" spans="1:5" x14ac:dyDescent="0.2">
      <c r="A279">
        <v>256</v>
      </c>
      <c r="B279">
        <v>2</v>
      </c>
      <c r="C279">
        <v>1.905435365794182</v>
      </c>
      <c r="D279">
        <v>119178.62650379745</v>
      </c>
      <c r="E279">
        <v>-19551.290275719148</v>
      </c>
    </row>
    <row r="280" spans="1:5" x14ac:dyDescent="0.2">
      <c r="A280">
        <v>257</v>
      </c>
      <c r="B280">
        <v>1.8</v>
      </c>
      <c r="C280">
        <v>1.8381682251803937</v>
      </c>
      <c r="D280">
        <v>126332.08644485642</v>
      </c>
      <c r="E280">
        <v>22043.049499862769</v>
      </c>
    </row>
    <row r="281" spans="1:5" x14ac:dyDescent="0.2">
      <c r="A281">
        <v>258</v>
      </c>
      <c r="B281">
        <v>1.5</v>
      </c>
      <c r="C281">
        <v>1.8022331977359609</v>
      </c>
      <c r="D281">
        <v>120614.29484523904</v>
      </c>
      <c r="E281">
        <v>54774.94566673346</v>
      </c>
    </row>
    <row r="282" spans="1:5" x14ac:dyDescent="0.2">
      <c r="A282">
        <v>259</v>
      </c>
      <c r="B282">
        <v>1.2</v>
      </c>
      <c r="C282">
        <v>2.1330676132511783</v>
      </c>
      <c r="D282">
        <v>124894.00365314176</v>
      </c>
      <c r="E282">
        <v>58189.859600147611</v>
      </c>
    </row>
    <row r="283" spans="1:5" x14ac:dyDescent="0.2">
      <c r="A283">
        <v>260</v>
      </c>
      <c r="B283">
        <v>1.8</v>
      </c>
      <c r="C283">
        <v>2.1556425507774675</v>
      </c>
      <c r="D283">
        <v>108986.35356811996</v>
      </c>
      <c r="E283">
        <v>-36179.289787533169</v>
      </c>
    </row>
    <row r="284" spans="1:5" x14ac:dyDescent="0.2">
      <c r="A284">
        <v>261</v>
      </c>
      <c r="B284">
        <v>1.5</v>
      </c>
      <c r="C284">
        <v>2.1734493239905017</v>
      </c>
      <c r="D284">
        <v>112754.70341655065</v>
      </c>
      <c r="E284">
        <v>-425.17195952424663</v>
      </c>
    </row>
    <row r="285" spans="1:5" x14ac:dyDescent="0.2">
      <c r="A285">
        <v>262</v>
      </c>
      <c r="B285">
        <v>1.8</v>
      </c>
      <c r="C285">
        <v>2.0712598092854146</v>
      </c>
      <c r="D285">
        <v>124296.10101465657</v>
      </c>
      <c r="E285">
        <v>-9701.9952356371505</v>
      </c>
    </row>
    <row r="286" spans="1:5" x14ac:dyDescent="0.2">
      <c r="A286">
        <v>263</v>
      </c>
      <c r="B286">
        <v>1.5</v>
      </c>
      <c r="C286">
        <v>2.0706302567965449</v>
      </c>
      <c r="D286">
        <v>143853.79996674706</v>
      </c>
      <c r="E286">
        <v>55620.269117310439</v>
      </c>
    </row>
    <row r="287" spans="1:5" x14ac:dyDescent="0.2">
      <c r="A287">
        <v>264</v>
      </c>
      <c r="B287">
        <v>1.5</v>
      </c>
      <c r="C287">
        <v>1.9888853054119982</v>
      </c>
      <c r="D287">
        <v>111405.0755452264</v>
      </c>
      <c r="E287">
        <v>18345.846708078054</v>
      </c>
    </row>
    <row r="288" spans="1:5" x14ac:dyDescent="0.2">
      <c r="A288">
        <v>265</v>
      </c>
      <c r="B288">
        <v>1.2</v>
      </c>
      <c r="C288">
        <v>2.1745096269861706</v>
      </c>
      <c r="D288">
        <v>132768.48713861781</v>
      </c>
      <c r="E288">
        <v>65813.897683433664</v>
      </c>
    </row>
    <row r="289" spans="1:5" x14ac:dyDescent="0.2">
      <c r="A289">
        <v>266</v>
      </c>
      <c r="B289">
        <v>2</v>
      </c>
      <c r="C289">
        <v>2.0397742426771086</v>
      </c>
      <c r="D289">
        <v>128952.05184502511</v>
      </c>
      <c r="E289">
        <v>-26176.91835877001</v>
      </c>
    </row>
    <row r="290" spans="1:5" x14ac:dyDescent="0.2">
      <c r="A290">
        <v>267</v>
      </c>
      <c r="B290">
        <v>1</v>
      </c>
      <c r="C290">
        <v>1.9534496605543255</v>
      </c>
      <c r="D290">
        <v>133344.80631276115</v>
      </c>
      <c r="E290">
        <v>122896.85862269904</v>
      </c>
    </row>
    <row r="291" spans="1:5" x14ac:dyDescent="0.2">
      <c r="A291">
        <v>268</v>
      </c>
      <c r="B291">
        <v>1.5</v>
      </c>
      <c r="C291">
        <v>2.1820231203258205</v>
      </c>
      <c r="D291">
        <v>119834.56919203979</v>
      </c>
      <c r="E291">
        <v>7939.1915808241756</v>
      </c>
    </row>
    <row r="292" spans="1:5" x14ac:dyDescent="0.2">
      <c r="A292">
        <v>269</v>
      </c>
      <c r="B292">
        <v>1.8</v>
      </c>
      <c r="C292">
        <v>1.8254126978843779</v>
      </c>
      <c r="D292">
        <v>114729.11336442626</v>
      </c>
      <c r="E292">
        <v>7705.1824137240765</v>
      </c>
    </row>
    <row r="293" spans="1:5" x14ac:dyDescent="0.2">
      <c r="A293">
        <v>270</v>
      </c>
      <c r="B293">
        <v>1.5</v>
      </c>
      <c r="C293">
        <v>2.0056239270677803</v>
      </c>
      <c r="D293">
        <v>121253.53270958147</v>
      </c>
      <c r="E293">
        <v>31198.378039702802</v>
      </c>
    </row>
    <row r="294" spans="1:5" x14ac:dyDescent="0.2">
      <c r="A294">
        <v>271</v>
      </c>
      <c r="B294">
        <v>1.5</v>
      </c>
      <c r="C294">
        <v>2.1868973201080939</v>
      </c>
      <c r="D294">
        <v>126540.59616310993</v>
      </c>
      <c r="E294">
        <v>16160.795936899114</v>
      </c>
    </row>
    <row r="295" spans="1:5" x14ac:dyDescent="0.2">
      <c r="A295">
        <v>272</v>
      </c>
      <c r="B295">
        <v>2</v>
      </c>
      <c r="C295">
        <v>1.9561457278112295</v>
      </c>
      <c r="D295">
        <v>129377.01966403582</v>
      </c>
      <c r="E295">
        <v>-14949.245300645649</v>
      </c>
    </row>
    <row r="296" spans="1:5" x14ac:dyDescent="0.2">
      <c r="A296">
        <v>273</v>
      </c>
      <c r="B296">
        <v>2</v>
      </c>
      <c r="C296">
        <v>1.9529590788139957</v>
      </c>
      <c r="D296">
        <v>127085.81715629617</v>
      </c>
      <c r="E296">
        <v>-16935.94893499554</v>
      </c>
    </row>
    <row r="297" spans="1:5" x14ac:dyDescent="0.2">
      <c r="A297">
        <v>274</v>
      </c>
      <c r="B297">
        <v>1</v>
      </c>
      <c r="C297">
        <v>2.1836741636340817</v>
      </c>
      <c r="D297">
        <v>129799.29800016429</v>
      </c>
      <c r="E297">
        <v>85757.818499857472</v>
      </c>
    </row>
    <row r="298" spans="1:5" x14ac:dyDescent="0.2">
      <c r="A298">
        <v>275</v>
      </c>
      <c r="B298">
        <v>1.5</v>
      </c>
      <c r="C298">
        <v>1.9388019236624416</v>
      </c>
      <c r="D298">
        <v>130228.42319388238</v>
      </c>
      <c r="E298">
        <v>53312.363774762634</v>
      </c>
    </row>
    <row r="299" spans="1:5" x14ac:dyDescent="0.2">
      <c r="A299">
        <v>276</v>
      </c>
      <c r="B299">
        <v>1</v>
      </c>
      <c r="C299">
        <v>2.0392910932162636</v>
      </c>
      <c r="D299">
        <v>143689.9846114426</v>
      </c>
      <c r="E299">
        <v>131734.23264327354</v>
      </c>
    </row>
    <row r="300" spans="1:5" x14ac:dyDescent="0.2">
      <c r="A300">
        <v>277</v>
      </c>
      <c r="B300">
        <v>1</v>
      </c>
      <c r="C300">
        <v>1.8679998601655279</v>
      </c>
      <c r="D300">
        <v>136295.40225542913</v>
      </c>
      <c r="E300">
        <v>140581.81666737056</v>
      </c>
    </row>
    <row r="301" spans="1:5" x14ac:dyDescent="0.2">
      <c r="A301">
        <v>278</v>
      </c>
      <c r="B301">
        <v>2</v>
      </c>
      <c r="C301">
        <v>1.8760811806716857</v>
      </c>
      <c r="D301">
        <v>121658.79834869262</v>
      </c>
      <c r="E301">
        <v>-13265.386999035924</v>
      </c>
    </row>
    <row r="302" spans="1:5" x14ac:dyDescent="0.2">
      <c r="A302">
        <v>279</v>
      </c>
      <c r="B302">
        <v>1.8</v>
      </c>
      <c r="C302">
        <v>2.1389256916671164</v>
      </c>
      <c r="D302">
        <v>122016.72169633253</v>
      </c>
      <c r="E302">
        <v>-20531.191421017982</v>
      </c>
    </row>
    <row r="303" spans="1:5" x14ac:dyDescent="0.2">
      <c r="A303">
        <v>280</v>
      </c>
      <c r="B303">
        <v>2</v>
      </c>
      <c r="C303">
        <v>2.1630752002778451</v>
      </c>
      <c r="D303">
        <v>134724.53253522681</v>
      </c>
      <c r="E303">
        <v>-37245.697590294352</v>
      </c>
    </row>
    <row r="304" spans="1:5" x14ac:dyDescent="0.2">
      <c r="A304">
        <v>281</v>
      </c>
      <c r="B304">
        <v>2</v>
      </c>
      <c r="C304">
        <v>1.8700388001344548</v>
      </c>
      <c r="D304">
        <v>109384.26133974789</v>
      </c>
      <c r="E304">
        <v>-26400.028810132106</v>
      </c>
    </row>
    <row r="305" spans="1:5" x14ac:dyDescent="0.2">
      <c r="A305">
        <v>282</v>
      </c>
      <c r="B305">
        <v>1.5</v>
      </c>
      <c r="C305">
        <v>2.0349484125136303</v>
      </c>
      <c r="D305">
        <v>124378.01377268549</v>
      </c>
      <c r="E305">
        <v>32220.206526074413</v>
      </c>
    </row>
    <row r="306" spans="1:5" x14ac:dyDescent="0.2">
      <c r="A306">
        <v>283</v>
      </c>
      <c r="B306">
        <v>1.2</v>
      </c>
      <c r="C306">
        <v>1.9843549835054755</v>
      </c>
      <c r="D306">
        <v>108891.83113248754</v>
      </c>
      <c r="E306">
        <v>47708.910532664304</v>
      </c>
    </row>
    <row r="307" spans="1:5" x14ac:dyDescent="0.2">
      <c r="A307">
        <v>284</v>
      </c>
      <c r="B307">
        <v>1.5</v>
      </c>
      <c r="C307">
        <v>2.1368165305232658</v>
      </c>
      <c r="D307">
        <v>121012.3696990122</v>
      </c>
      <c r="E307">
        <v>14962.061975900666</v>
      </c>
    </row>
    <row r="308" spans="1:5" x14ac:dyDescent="0.2">
      <c r="A308">
        <v>285</v>
      </c>
      <c r="B308">
        <v>1</v>
      </c>
      <c r="C308">
        <v>1.9136424987028227</v>
      </c>
      <c r="D308">
        <v>147284.28261146758</v>
      </c>
      <c r="E308">
        <v>157287.66784960887</v>
      </c>
    </row>
    <row r="309" spans="1:5" x14ac:dyDescent="0.2">
      <c r="A309">
        <v>286</v>
      </c>
      <c r="B309">
        <v>1.2</v>
      </c>
      <c r="C309">
        <v>2.1415645224572355</v>
      </c>
      <c r="D309">
        <v>126232.72704059564</v>
      </c>
      <c r="E309">
        <v>59348.832951095654</v>
      </c>
    </row>
    <row r="310" spans="1:5" x14ac:dyDescent="0.2">
      <c r="A310">
        <v>287</v>
      </c>
      <c r="B310">
        <v>1.5</v>
      </c>
      <c r="C310">
        <v>2.0938975036261169</v>
      </c>
      <c r="D310">
        <v>113721.30177769411</v>
      </c>
      <c r="E310">
        <v>9903.8063205034123</v>
      </c>
    </row>
    <row r="311" spans="1:5" x14ac:dyDescent="0.2">
      <c r="A311">
        <v>288</v>
      </c>
      <c r="B311">
        <v>1.5</v>
      </c>
      <c r="C311">
        <v>2.0038967070557097</v>
      </c>
      <c r="D311">
        <v>103760.13271622184</v>
      </c>
      <c r="E311">
        <v>5235.8762330760946</v>
      </c>
    </row>
    <row r="312" spans="1:5" x14ac:dyDescent="0.2">
      <c r="A312">
        <v>289</v>
      </c>
      <c r="B312">
        <v>1.5</v>
      </c>
      <c r="C312">
        <v>2.0216892289266588</v>
      </c>
      <c r="D312">
        <v>139011.3042681388</v>
      </c>
      <c r="E312">
        <v>55501.908400543121</v>
      </c>
    </row>
    <row r="313" spans="1:5" x14ac:dyDescent="0.2">
      <c r="A313">
        <v>290</v>
      </c>
      <c r="B313">
        <v>1.8</v>
      </c>
      <c r="C313">
        <v>2.0567861987379001</v>
      </c>
      <c r="D313">
        <v>116680.29415476994</v>
      </c>
      <c r="E313">
        <v>-16609.477386945451</v>
      </c>
    </row>
    <row r="314" spans="1:5" x14ac:dyDescent="0.2">
      <c r="A314">
        <v>291</v>
      </c>
      <c r="B314">
        <v>1.5</v>
      </c>
      <c r="C314">
        <v>1.8193173163142653</v>
      </c>
      <c r="D314">
        <v>118623.09826039852</v>
      </c>
      <c r="E314">
        <v>49367.787131403195</v>
      </c>
    </row>
    <row r="315" spans="1:5" x14ac:dyDescent="0.2">
      <c r="A315">
        <v>292</v>
      </c>
      <c r="B315">
        <v>1.5</v>
      </c>
      <c r="C315">
        <v>1.831487992523587</v>
      </c>
      <c r="D315">
        <v>114607.81126237243</v>
      </c>
      <c r="E315">
        <v>41224.509241858876</v>
      </c>
    </row>
    <row r="316" spans="1:5" x14ac:dyDescent="0.2">
      <c r="A316">
        <v>293</v>
      </c>
      <c r="B316">
        <v>1</v>
      </c>
      <c r="C316">
        <v>1.9119637715420938</v>
      </c>
      <c r="D316">
        <v>134001.40993384182</v>
      </c>
      <c r="E316">
        <v>129799.79860630084</v>
      </c>
    </row>
    <row r="317" spans="1:5" x14ac:dyDescent="0.2">
      <c r="A317">
        <v>294</v>
      </c>
      <c r="B317">
        <v>1.5</v>
      </c>
      <c r="C317">
        <v>2.1237502061351923</v>
      </c>
      <c r="D317">
        <v>128380.53158275966</v>
      </c>
      <c r="E317">
        <v>26683.680127027415</v>
      </c>
    </row>
    <row r="318" spans="1:5" x14ac:dyDescent="0.2">
      <c r="A318">
        <v>295</v>
      </c>
      <c r="B318">
        <v>1.2</v>
      </c>
      <c r="C318">
        <v>1.8252099933521211</v>
      </c>
      <c r="D318">
        <v>128570.58517596599</v>
      </c>
      <c r="E318">
        <v>103899.90675436752</v>
      </c>
    </row>
    <row r="319" spans="1:5" x14ac:dyDescent="0.2">
      <c r="A319">
        <v>296</v>
      </c>
      <c r="B319">
        <v>1.5</v>
      </c>
      <c r="C319">
        <v>1.9525174353868844</v>
      </c>
      <c r="D319">
        <v>115416.71887969656</v>
      </c>
      <c r="E319">
        <v>28605.360131183843</v>
      </c>
    </row>
    <row r="320" spans="1:5" x14ac:dyDescent="0.2">
      <c r="A320">
        <v>297</v>
      </c>
      <c r="B320">
        <v>1.2</v>
      </c>
      <c r="C320">
        <v>1.8360585315455231</v>
      </c>
      <c r="D320">
        <v>108244.86816880248</v>
      </c>
      <c r="E320">
        <v>62586.585344099178</v>
      </c>
    </row>
    <row r="321" spans="1:5" x14ac:dyDescent="0.2">
      <c r="A321">
        <v>298</v>
      </c>
      <c r="B321">
        <v>1.5</v>
      </c>
      <c r="C321">
        <v>1.8473101714379632</v>
      </c>
      <c r="D321">
        <v>115661.20638139515</v>
      </c>
      <c r="E321">
        <v>41152.099345746305</v>
      </c>
    </row>
    <row r="322" spans="1:5" x14ac:dyDescent="0.2">
      <c r="A322">
        <v>299</v>
      </c>
      <c r="B322">
        <v>1.5</v>
      </c>
      <c r="C322">
        <v>1.9897203603874312</v>
      </c>
      <c r="D322">
        <v>122934.05086001422</v>
      </c>
      <c r="E322">
        <v>35664.794028975477</v>
      </c>
    </row>
    <row r="323" spans="1:5" x14ac:dyDescent="0.2">
      <c r="A323">
        <v>300</v>
      </c>
      <c r="B323">
        <v>1.8</v>
      </c>
      <c r="C323">
        <v>1.8937081950723964</v>
      </c>
      <c r="D323">
        <v>126219.59480487503</v>
      </c>
      <c r="E323">
        <v>14879.622314890992</v>
      </c>
    </row>
    <row r="324" spans="1:5" x14ac:dyDescent="0.2">
      <c r="A324">
        <v>301</v>
      </c>
      <c r="B324">
        <v>1.2</v>
      </c>
      <c r="C324">
        <v>2.0218498208780078</v>
      </c>
      <c r="D324">
        <v>129027.70309023719</v>
      </c>
      <c r="E324">
        <v>79430.633361604472</v>
      </c>
    </row>
    <row r="325" spans="1:5" x14ac:dyDescent="0.2">
      <c r="A325">
        <v>302</v>
      </c>
      <c r="B325">
        <v>1.8</v>
      </c>
      <c r="C325">
        <v>1.9011946157007298</v>
      </c>
      <c r="D325">
        <v>122075.4446467301</v>
      </c>
      <c r="E325">
        <v>8552.2447979006101</v>
      </c>
    </row>
    <row r="326" spans="1:5" x14ac:dyDescent="0.2">
      <c r="A326">
        <v>303</v>
      </c>
      <c r="B326">
        <v>1.2</v>
      </c>
      <c r="C326">
        <v>1.9017918794162816</v>
      </c>
      <c r="D326">
        <v>123608.11641546895</v>
      </c>
      <c r="E326">
        <v>84633.930349900766</v>
      </c>
    </row>
    <row r="327" spans="1:5" x14ac:dyDescent="0.2">
      <c r="A327">
        <v>304</v>
      </c>
      <c r="B327">
        <v>1.2</v>
      </c>
      <c r="C327">
        <v>1.8216456290993939</v>
      </c>
      <c r="D327">
        <v>127343.78059750826</v>
      </c>
      <c r="E327">
        <v>101931.12495208826</v>
      </c>
    </row>
    <row r="328" spans="1:5" x14ac:dyDescent="0.2">
      <c r="A328">
        <v>305</v>
      </c>
      <c r="B328">
        <v>2</v>
      </c>
      <c r="C328">
        <v>1.9604390019200735</v>
      </c>
      <c r="D328">
        <v>110283.64809426786</v>
      </c>
      <c r="E328">
        <v>-35353.420715227519</v>
      </c>
    </row>
    <row r="329" spans="1:5" x14ac:dyDescent="0.2">
      <c r="A329">
        <v>306</v>
      </c>
      <c r="B329">
        <v>2</v>
      </c>
      <c r="C329">
        <v>2.0766117873463807</v>
      </c>
      <c r="D329">
        <v>142130.39113337561</v>
      </c>
      <c r="E329">
        <v>-18758.472167592467</v>
      </c>
    </row>
    <row r="330" spans="1:5" x14ac:dyDescent="0.2">
      <c r="A330">
        <v>307</v>
      </c>
      <c r="B330">
        <v>1.5</v>
      </c>
      <c r="C330">
        <v>1.8952951828146125</v>
      </c>
      <c r="D330">
        <v>133562.62464856895</v>
      </c>
      <c r="E330">
        <v>64328.587169482373</v>
      </c>
    </row>
    <row r="331" spans="1:5" x14ac:dyDescent="0.2">
      <c r="A331">
        <v>308</v>
      </c>
      <c r="B331">
        <v>1.8</v>
      </c>
      <c r="C331">
        <v>1.9560129410693521</v>
      </c>
      <c r="D331">
        <v>135514.50183853586</v>
      </c>
      <c r="E331">
        <v>18578.28658457211</v>
      </c>
    </row>
    <row r="332" spans="1:5" x14ac:dyDescent="0.2">
      <c r="A332">
        <v>309</v>
      </c>
      <c r="B332">
        <v>1.5</v>
      </c>
      <c r="C332">
        <v>1.9779669801447577</v>
      </c>
      <c r="D332">
        <v>137542.2067977587</v>
      </c>
      <c r="E332">
        <v>59343.780369946908</v>
      </c>
    </row>
    <row r="333" spans="1:5" x14ac:dyDescent="0.2">
      <c r="A333">
        <v>310</v>
      </c>
      <c r="B333">
        <v>1.2</v>
      </c>
      <c r="C333">
        <v>2.0286275166646615</v>
      </c>
      <c r="D333">
        <v>116071.19740926204</v>
      </c>
      <c r="E333">
        <v>55605.325198550796</v>
      </c>
    </row>
    <row r="334" spans="1:5" x14ac:dyDescent="0.2">
      <c r="A334">
        <v>311</v>
      </c>
      <c r="B334">
        <v>1.5</v>
      </c>
      <c r="C334">
        <v>2.004830909674411</v>
      </c>
      <c r="D334">
        <v>114253.32698944988</v>
      </c>
      <c r="E334">
        <v>20828.042981487844</v>
      </c>
    </row>
    <row r="335" spans="1:5" x14ac:dyDescent="0.2">
      <c r="A335">
        <v>312</v>
      </c>
      <c r="B335">
        <v>1.8</v>
      </c>
      <c r="C335">
        <v>2.0072416479314859</v>
      </c>
      <c r="D335">
        <v>120085.41904384011</v>
      </c>
      <c r="E335">
        <v>-6767.1134738122928</v>
      </c>
    </row>
    <row r="336" spans="1:5" x14ac:dyDescent="0.2">
      <c r="A336">
        <v>313</v>
      </c>
      <c r="B336">
        <v>1.8</v>
      </c>
      <c r="C336">
        <v>1.900564028387651</v>
      </c>
      <c r="D336">
        <v>132587.67011278425</v>
      </c>
      <c r="E336">
        <v>22289.187936823437</v>
      </c>
    </row>
    <row r="337" spans="1:5" x14ac:dyDescent="0.2">
      <c r="A337">
        <v>314</v>
      </c>
      <c r="B337">
        <v>1.5</v>
      </c>
      <c r="C337">
        <v>2.0621352807505917</v>
      </c>
      <c r="D337">
        <v>128607.48193689811</v>
      </c>
      <c r="E337">
        <v>34920.160908571357</v>
      </c>
    </row>
    <row r="338" spans="1:5" x14ac:dyDescent="0.2">
      <c r="A338">
        <v>315</v>
      </c>
      <c r="B338">
        <v>1.5</v>
      </c>
      <c r="C338">
        <v>1.8757908809700714</v>
      </c>
      <c r="D338">
        <v>122154.13492353195</v>
      </c>
      <c r="E338">
        <v>48403.85987001285</v>
      </c>
    </row>
    <row r="339" spans="1:5" x14ac:dyDescent="0.2">
      <c r="A339">
        <v>316</v>
      </c>
      <c r="B339">
        <v>1.5</v>
      </c>
      <c r="C339">
        <v>2.1630709440613485</v>
      </c>
      <c r="D339">
        <v>125004.62957318484</v>
      </c>
      <c r="E339">
        <v>17122.321403238835</v>
      </c>
    </row>
    <row r="340" spans="1:5" x14ac:dyDescent="0.2">
      <c r="A340">
        <v>317</v>
      </c>
      <c r="B340">
        <v>1.2</v>
      </c>
      <c r="C340">
        <v>1.8466187221012746</v>
      </c>
      <c r="D340">
        <v>123854.39261572735</v>
      </c>
      <c r="E340">
        <v>91934.851721079933</v>
      </c>
    </row>
    <row r="341" spans="1:5" x14ac:dyDescent="0.2">
      <c r="A341">
        <v>318</v>
      </c>
      <c r="B341">
        <v>1.2</v>
      </c>
      <c r="C341">
        <v>2.0284563993108002</v>
      </c>
      <c r="D341">
        <v>123795.66103659835</v>
      </c>
      <c r="E341">
        <v>69309.411102475104</v>
      </c>
    </row>
    <row r="342" spans="1:5" x14ac:dyDescent="0.2">
      <c r="A342">
        <v>319</v>
      </c>
      <c r="B342">
        <v>1.5</v>
      </c>
      <c r="C342">
        <v>2.0802877848301549</v>
      </c>
      <c r="D342">
        <v>106541.37148772187</v>
      </c>
      <c r="E342">
        <v>1258.0865220669948</v>
      </c>
    </row>
    <row r="343" spans="1:5" x14ac:dyDescent="0.2">
      <c r="A343">
        <v>320</v>
      </c>
      <c r="B343">
        <v>1.5</v>
      </c>
      <c r="C343">
        <v>2.0284917875495707</v>
      </c>
      <c r="D343">
        <v>134932.31322866568</v>
      </c>
      <c r="E343">
        <v>48554.007040915254</v>
      </c>
    </row>
    <row r="344" spans="1:5" x14ac:dyDescent="0.2">
      <c r="A344">
        <v>321</v>
      </c>
      <c r="B344">
        <v>1.2</v>
      </c>
      <c r="C344">
        <v>2.0868515456309744</v>
      </c>
      <c r="D344">
        <v>125466.85310060707</v>
      </c>
      <c r="E344">
        <v>64943.345463850565</v>
      </c>
    </row>
    <row r="345" spans="1:5" x14ac:dyDescent="0.2">
      <c r="A345">
        <v>322</v>
      </c>
      <c r="B345">
        <v>1.5</v>
      </c>
      <c r="C345">
        <v>1.9144278242604256</v>
      </c>
      <c r="D345">
        <v>120484.26309035174</v>
      </c>
      <c r="E345">
        <v>41036.495170548325</v>
      </c>
    </row>
    <row r="346" spans="1:5" x14ac:dyDescent="0.2">
      <c r="A346">
        <v>323</v>
      </c>
      <c r="B346">
        <v>1.2</v>
      </c>
      <c r="C346">
        <v>1.9270509080239493</v>
      </c>
      <c r="D346">
        <v>151407.07751271941</v>
      </c>
      <c r="E346">
        <v>133577.74834619532</v>
      </c>
    </row>
    <row r="347" spans="1:5" x14ac:dyDescent="0.2">
      <c r="A347">
        <v>324</v>
      </c>
      <c r="B347">
        <v>1.5</v>
      </c>
      <c r="C347">
        <v>1.9260185375019498</v>
      </c>
      <c r="D347">
        <v>124339.12924575932</v>
      </c>
      <c r="E347">
        <v>45707.48449597435</v>
      </c>
    </row>
    <row r="348" spans="1:5" x14ac:dyDescent="0.2">
      <c r="A348">
        <v>325</v>
      </c>
      <c r="B348">
        <v>1.2</v>
      </c>
      <c r="C348">
        <v>1.968509319547723</v>
      </c>
      <c r="D348">
        <v>130794.38756707736</v>
      </c>
      <c r="E348">
        <v>89548.701884565322</v>
      </c>
    </row>
    <row r="349" spans="1:5" x14ac:dyDescent="0.2">
      <c r="A349">
        <v>326</v>
      </c>
      <c r="B349">
        <v>2</v>
      </c>
      <c r="C349">
        <v>2.0992922575120421</v>
      </c>
      <c r="D349">
        <v>141159.63966952203</v>
      </c>
      <c r="E349">
        <v>-22856.419622851216</v>
      </c>
    </row>
    <row r="350" spans="1:5" x14ac:dyDescent="0.2">
      <c r="A350">
        <v>327</v>
      </c>
      <c r="B350">
        <v>1.5</v>
      </c>
      <c r="C350">
        <v>1.8927458829772354</v>
      </c>
      <c r="D350">
        <v>146981.93752362794</v>
      </c>
      <c r="E350">
        <v>86237.324212833773</v>
      </c>
    </row>
    <row r="351" spans="1:5" x14ac:dyDescent="0.2">
      <c r="A351">
        <v>328</v>
      </c>
      <c r="B351">
        <v>1.2</v>
      </c>
      <c r="C351">
        <v>2.1191301284794295</v>
      </c>
      <c r="D351">
        <v>123431.88984690716</v>
      </c>
      <c r="E351">
        <v>57472.944828512031</v>
      </c>
    </row>
    <row r="352" spans="1:5" x14ac:dyDescent="0.2">
      <c r="A352">
        <v>329</v>
      </c>
      <c r="B352">
        <v>1.5</v>
      </c>
      <c r="C352">
        <v>1.800700372366091</v>
      </c>
      <c r="D352">
        <v>136652.57155987038</v>
      </c>
      <c r="E352">
        <v>82213.663966903841</v>
      </c>
    </row>
    <row r="353" spans="1:5" x14ac:dyDescent="0.2">
      <c r="A353">
        <v>330</v>
      </c>
      <c r="B353">
        <v>1.8</v>
      </c>
      <c r="C353">
        <v>2.172186295972764</v>
      </c>
      <c r="D353">
        <v>132082.57475236012</v>
      </c>
      <c r="E353">
        <v>-14243.71960632244</v>
      </c>
    </row>
    <row r="354" spans="1:5" x14ac:dyDescent="0.2">
      <c r="A354">
        <v>331</v>
      </c>
      <c r="B354">
        <v>2</v>
      </c>
      <c r="C354">
        <v>1.8328049754293934</v>
      </c>
      <c r="D354">
        <v>122185.91285678724</v>
      </c>
      <c r="E354">
        <v>-7385.2104409402236</v>
      </c>
    </row>
    <row r="355" spans="1:5" x14ac:dyDescent="0.2">
      <c r="A355">
        <v>332</v>
      </c>
      <c r="B355">
        <v>1</v>
      </c>
      <c r="C355">
        <v>2.1728249483543269</v>
      </c>
      <c r="D355">
        <v>121995.48369498507</v>
      </c>
      <c r="E355">
        <v>72907.104220923211</v>
      </c>
    </row>
    <row r="356" spans="1:5" x14ac:dyDescent="0.2">
      <c r="A356">
        <v>333</v>
      </c>
      <c r="B356">
        <v>1.8</v>
      </c>
      <c r="C356">
        <v>2.1695541550591693</v>
      </c>
      <c r="D356">
        <v>125592.78210422382</v>
      </c>
      <c r="E356">
        <v>-20583.439526143411</v>
      </c>
    </row>
    <row r="357" spans="1:5" x14ac:dyDescent="0.2">
      <c r="A357">
        <v>334</v>
      </c>
      <c r="B357">
        <v>1.2</v>
      </c>
      <c r="C357">
        <v>1.962774792099554</v>
      </c>
      <c r="D357">
        <v>144914.98935479997</v>
      </c>
      <c r="E357">
        <v>116241.47144526325</v>
      </c>
    </row>
    <row r="358" spans="1:5" x14ac:dyDescent="0.2">
      <c r="A358">
        <v>335</v>
      </c>
      <c r="B358">
        <v>1.5</v>
      </c>
      <c r="C358">
        <v>2.0425092362683133</v>
      </c>
      <c r="D358">
        <v>112092.19538301785</v>
      </c>
      <c r="E358">
        <v>13373.339457156137</v>
      </c>
    </row>
    <row r="359" spans="1:5" x14ac:dyDescent="0.2">
      <c r="A359">
        <v>336</v>
      </c>
      <c r="B359">
        <v>1.2</v>
      </c>
      <c r="C359">
        <v>2.1606349441944741</v>
      </c>
      <c r="D359">
        <v>125735.06899717855</v>
      </c>
      <c r="E359">
        <v>56125.678403271246</v>
      </c>
    </row>
    <row r="360" spans="1:5" x14ac:dyDescent="0.2">
      <c r="A360">
        <v>337</v>
      </c>
      <c r="B360">
        <v>1.5</v>
      </c>
      <c r="C360">
        <v>1.9974330754779472</v>
      </c>
      <c r="D360">
        <v>128934.71989961214</v>
      </c>
      <c r="E360">
        <v>43733.045543672546</v>
      </c>
    </row>
    <row r="361" spans="1:5" x14ac:dyDescent="0.2">
      <c r="A361">
        <v>338</v>
      </c>
      <c r="B361">
        <v>1.2</v>
      </c>
      <c r="C361">
        <v>2.1270690773308196</v>
      </c>
      <c r="D361">
        <v>128063.5097839488</v>
      </c>
      <c r="E361">
        <v>64241.405583115062</v>
      </c>
    </row>
    <row r="362" spans="1:5" x14ac:dyDescent="0.2">
      <c r="A362">
        <v>339</v>
      </c>
      <c r="B362">
        <v>1.2</v>
      </c>
      <c r="C362">
        <v>2.1724839197967363</v>
      </c>
      <c r="D362">
        <v>121683.39755047711</v>
      </c>
      <c r="E362">
        <v>48041.686207167892</v>
      </c>
    </row>
    <row r="363" spans="1:5" x14ac:dyDescent="0.2">
      <c r="A363">
        <v>340</v>
      </c>
      <c r="B363">
        <v>1.5</v>
      </c>
      <c r="C363">
        <v>2.034207937984406</v>
      </c>
      <c r="D363">
        <v>114592.19096285944</v>
      </c>
      <c r="E363">
        <v>17968.323882334458</v>
      </c>
    </row>
    <row r="364" spans="1:5" x14ac:dyDescent="0.2">
      <c r="A364">
        <v>341</v>
      </c>
      <c r="B364">
        <v>1.5</v>
      </c>
      <c r="C364">
        <v>1.8231669146507505</v>
      </c>
      <c r="D364">
        <v>127060.378150194</v>
      </c>
      <c r="E364">
        <v>63059.045919232158</v>
      </c>
    </row>
    <row r="365" spans="1:5" x14ac:dyDescent="0.2">
      <c r="A365">
        <v>342</v>
      </c>
      <c r="B365">
        <v>1.8</v>
      </c>
      <c r="C365">
        <v>2.1916464646782803</v>
      </c>
      <c r="D365">
        <v>123077.42185504243</v>
      </c>
      <c r="E365">
        <v>-25894.446554185255</v>
      </c>
    </row>
    <row r="366" spans="1:5" x14ac:dyDescent="0.2">
      <c r="A366">
        <v>343</v>
      </c>
      <c r="B366">
        <v>1</v>
      </c>
      <c r="C366">
        <v>1.9491597571961188</v>
      </c>
      <c r="D366">
        <v>119259.74647293767</v>
      </c>
      <c r="E366">
        <v>94582.687413288775</v>
      </c>
    </row>
    <row r="367" spans="1:5" x14ac:dyDescent="0.2">
      <c r="A367">
        <v>344</v>
      </c>
      <c r="B367">
        <v>2</v>
      </c>
      <c r="C367">
        <v>1.9086448694172091</v>
      </c>
      <c r="D367">
        <v>121226.33123033559</v>
      </c>
      <c r="E367">
        <v>-17699.021450044442</v>
      </c>
    </row>
    <row r="368" spans="1:5" x14ac:dyDescent="0.2">
      <c r="A368">
        <v>345</v>
      </c>
      <c r="B368">
        <v>1.5</v>
      </c>
      <c r="C368">
        <v>1.8180352866103311</v>
      </c>
      <c r="D368">
        <v>114825.01394728862</v>
      </c>
      <c r="E368">
        <v>43131.621673816029</v>
      </c>
    </row>
    <row r="369" spans="1:5" x14ac:dyDescent="0.2">
      <c r="A369">
        <v>346</v>
      </c>
      <c r="B369">
        <v>1.5</v>
      </c>
      <c r="C369">
        <v>1.9294360611892272</v>
      </c>
      <c r="D369">
        <v>118709.10364270928</v>
      </c>
      <c r="E369">
        <v>36440.237389789749</v>
      </c>
    </row>
    <row r="370" spans="1:5" x14ac:dyDescent="0.2">
      <c r="A370">
        <v>347</v>
      </c>
      <c r="B370">
        <v>2</v>
      </c>
      <c r="C370">
        <v>1.8362144123460766</v>
      </c>
      <c r="D370">
        <v>121693.46293799553</v>
      </c>
      <c r="E370">
        <v>-8374.9017210639431</v>
      </c>
    </row>
    <row r="371" spans="1:5" x14ac:dyDescent="0.2">
      <c r="A371">
        <v>348</v>
      </c>
      <c r="B371">
        <v>1.2</v>
      </c>
      <c r="C371">
        <v>1.8740382956103472</v>
      </c>
      <c r="D371">
        <v>128645.82358396586</v>
      </c>
      <c r="E371">
        <v>97766.929652385472</v>
      </c>
    </row>
    <row r="372" spans="1:5" x14ac:dyDescent="0.2">
      <c r="A372">
        <v>349</v>
      </c>
      <c r="B372">
        <v>1.8</v>
      </c>
      <c r="C372">
        <v>2.1958711915854239</v>
      </c>
      <c r="D372">
        <v>124827.65224448056</v>
      </c>
      <c r="E372">
        <v>-24656.958294560623</v>
      </c>
    </row>
    <row r="373" spans="1:5" x14ac:dyDescent="0.2">
      <c r="A373">
        <v>350</v>
      </c>
      <c r="B373">
        <v>1.2</v>
      </c>
      <c r="C373">
        <v>2.1538034740795107</v>
      </c>
      <c r="D373">
        <v>128153.39749198382</v>
      </c>
      <c r="E373">
        <v>60965.677736211306</v>
      </c>
    </row>
    <row r="374" spans="1:5" x14ac:dyDescent="0.2">
      <c r="A374">
        <v>351</v>
      </c>
      <c r="B374">
        <v>2</v>
      </c>
      <c r="C374">
        <v>1.8294453692799113</v>
      </c>
      <c r="D374">
        <v>118874.40926809917</v>
      </c>
      <c r="E374">
        <v>-10851.009757111489</v>
      </c>
    </row>
    <row r="375" spans="1:5" x14ac:dyDescent="0.2">
      <c r="A375">
        <v>352</v>
      </c>
      <c r="B375">
        <v>1.2</v>
      </c>
      <c r="C375">
        <v>2.1060337574885897</v>
      </c>
      <c r="D375">
        <v>124415.57823546033</v>
      </c>
      <c r="E375">
        <v>60755.789573407121</v>
      </c>
    </row>
    <row r="376" spans="1:5" x14ac:dyDescent="0.2">
      <c r="A376">
        <v>353</v>
      </c>
      <c r="B376">
        <v>1.5</v>
      </c>
      <c r="C376">
        <v>1.9611768814020147</v>
      </c>
      <c r="D376">
        <v>123388.95232527876</v>
      </c>
      <c r="E376">
        <v>39873.77241772358</v>
      </c>
    </row>
    <row r="377" spans="1:5" x14ac:dyDescent="0.2">
      <c r="A377">
        <v>354</v>
      </c>
      <c r="B377">
        <v>1.8</v>
      </c>
      <c r="C377">
        <v>2.1710528132016322</v>
      </c>
      <c r="D377">
        <v>132784.2385724374</v>
      </c>
      <c r="E377">
        <v>-13372.031269727187</v>
      </c>
    </row>
    <row r="378" spans="1:5" x14ac:dyDescent="0.2">
      <c r="A378">
        <v>355</v>
      </c>
      <c r="B378">
        <v>1</v>
      </c>
      <c r="C378">
        <v>2.1005968291107009</v>
      </c>
      <c r="D378">
        <v>119326.19398017814</v>
      </c>
      <c r="E378">
        <v>76648.551216101943</v>
      </c>
    </row>
    <row r="379" spans="1:5" x14ac:dyDescent="0.2">
      <c r="A379">
        <v>356</v>
      </c>
      <c r="B379">
        <v>1.5</v>
      </c>
      <c r="C379">
        <v>1.8974115177446069</v>
      </c>
      <c r="D379">
        <v>123665.59366472704</v>
      </c>
      <c r="E379">
        <v>48185.056058367074</v>
      </c>
    </row>
    <row r="380" spans="1:5" x14ac:dyDescent="0.2">
      <c r="A380">
        <v>357</v>
      </c>
      <c r="B380">
        <v>1.2</v>
      </c>
      <c r="C380">
        <v>1.996823730465475</v>
      </c>
      <c r="D380">
        <v>112211.62254304746</v>
      </c>
      <c r="E380">
        <v>52337.3349355885</v>
      </c>
    </row>
    <row r="381" spans="1:5" x14ac:dyDescent="0.2">
      <c r="A381">
        <v>358</v>
      </c>
      <c r="B381">
        <v>2</v>
      </c>
      <c r="C381">
        <v>2.0604233100163438</v>
      </c>
      <c r="D381">
        <v>129098.81470172791</v>
      </c>
      <c r="E381">
        <v>-28701.763001737127</v>
      </c>
    </row>
    <row r="382" spans="1:5" x14ac:dyDescent="0.2">
      <c r="A382">
        <v>359</v>
      </c>
      <c r="B382">
        <v>1.5</v>
      </c>
      <c r="C382">
        <v>2.0649136448688381</v>
      </c>
      <c r="D382">
        <v>115305.36564056735</v>
      </c>
      <c r="E382">
        <v>15473.156904187723</v>
      </c>
    </row>
    <row r="383" spans="1:5" x14ac:dyDescent="0.2">
      <c r="A383">
        <v>360</v>
      </c>
      <c r="B383">
        <v>1.5</v>
      </c>
      <c r="C383">
        <v>2.1471208058623694</v>
      </c>
      <c r="D383">
        <v>117630.53969031399</v>
      </c>
      <c r="E383">
        <v>9139.9097422065679</v>
      </c>
    </row>
    <row r="384" spans="1:5" x14ac:dyDescent="0.2">
      <c r="A384">
        <v>361</v>
      </c>
      <c r="B384">
        <v>1.5</v>
      </c>
      <c r="C384">
        <v>2.013737029789485</v>
      </c>
      <c r="D384">
        <v>110237.78601046231</v>
      </c>
      <c r="E384">
        <v>13842.339265340881</v>
      </c>
    </row>
    <row r="385" spans="1:5" x14ac:dyDescent="0.2">
      <c r="A385">
        <v>362</v>
      </c>
      <c r="B385">
        <v>1.8</v>
      </c>
      <c r="C385">
        <v>1.8447419413561066</v>
      </c>
      <c r="D385">
        <v>126707.87529177475</v>
      </c>
      <c r="E385">
        <v>21721.869082823221</v>
      </c>
    </row>
    <row r="386" spans="1:5" x14ac:dyDescent="0.2">
      <c r="A386">
        <v>363</v>
      </c>
      <c r="B386">
        <v>1.5</v>
      </c>
      <c r="C386">
        <v>1.819449554084249</v>
      </c>
      <c r="D386">
        <v>136864.21394457831</v>
      </c>
      <c r="E386">
        <v>80007.215774469834</v>
      </c>
    </row>
    <row r="387" spans="1:5" x14ac:dyDescent="0.2">
      <c r="A387">
        <v>364</v>
      </c>
      <c r="B387">
        <v>1.2</v>
      </c>
      <c r="C387">
        <v>2.1362616784217581</v>
      </c>
      <c r="D387">
        <v>119478.57167819153</v>
      </c>
      <c r="E387">
        <v>48781.078308440017</v>
      </c>
    </row>
    <row r="388" spans="1:5" x14ac:dyDescent="0.2">
      <c r="A388">
        <v>365</v>
      </c>
      <c r="B388">
        <v>1</v>
      </c>
      <c r="C388">
        <v>1.8470970063713565</v>
      </c>
      <c r="D388">
        <v>111901.51972453191</v>
      </c>
      <c r="E388">
        <v>90913.116806539445</v>
      </c>
    </row>
    <row r="389" spans="1:5" x14ac:dyDescent="0.2">
      <c r="A389">
        <v>366</v>
      </c>
      <c r="B389">
        <v>1.5</v>
      </c>
      <c r="C389">
        <v>2.0285728742040936</v>
      </c>
      <c r="D389">
        <v>115397.00913137644</v>
      </c>
      <c r="E389">
        <v>19798.289471625205</v>
      </c>
    </row>
    <row r="390" spans="1:5" x14ac:dyDescent="0.2">
      <c r="A390">
        <v>367</v>
      </c>
      <c r="B390">
        <v>1.5</v>
      </c>
      <c r="C390">
        <v>2.1584588706098686</v>
      </c>
      <c r="D390">
        <v>119699.39590718171</v>
      </c>
      <c r="E390">
        <v>10581.662772637006</v>
      </c>
    </row>
    <row r="391" spans="1:5" x14ac:dyDescent="0.2">
      <c r="A391">
        <v>368</v>
      </c>
      <c r="B391">
        <v>1.5</v>
      </c>
      <c r="C391">
        <v>1.9066809756993399</v>
      </c>
      <c r="D391">
        <v>129776.7511035058</v>
      </c>
      <c r="E391">
        <v>56775.766445147456</v>
      </c>
    </row>
    <row r="392" spans="1:5" x14ac:dyDescent="0.2">
      <c r="A392">
        <v>369</v>
      </c>
      <c r="B392">
        <v>1.8</v>
      </c>
      <c r="C392">
        <v>2.1830970163279901</v>
      </c>
      <c r="D392">
        <v>123417.37378693507</v>
      </c>
      <c r="E392">
        <v>-24496.504359102008</v>
      </c>
    </row>
    <row r="393" spans="1:5" x14ac:dyDescent="0.2">
      <c r="A393">
        <v>370</v>
      </c>
      <c r="B393">
        <v>1</v>
      </c>
      <c r="C393">
        <v>2.088084566240143</v>
      </c>
      <c r="D393">
        <v>148922.27164117331</v>
      </c>
      <c r="E393">
        <v>134726.78958133713</v>
      </c>
    </row>
    <row r="394" spans="1:5" x14ac:dyDescent="0.2">
      <c r="A394">
        <v>371</v>
      </c>
      <c r="B394">
        <v>1.2</v>
      </c>
      <c r="C394">
        <v>2.1791517883907705</v>
      </c>
      <c r="D394">
        <v>115000.51030641099</v>
      </c>
      <c r="E394">
        <v>36398.371464294993</v>
      </c>
    </row>
    <row r="395" spans="1:5" x14ac:dyDescent="0.2">
      <c r="A395">
        <v>372</v>
      </c>
      <c r="B395">
        <v>1.5</v>
      </c>
      <c r="C395">
        <v>2.1132754275922294</v>
      </c>
      <c r="D395">
        <v>109607.07970369334</v>
      </c>
      <c r="E395">
        <v>1994.8307349685638</v>
      </c>
    </row>
    <row r="396" spans="1:5" x14ac:dyDescent="0.2">
      <c r="A396">
        <v>373</v>
      </c>
      <c r="B396">
        <v>1.5</v>
      </c>
      <c r="C396">
        <v>2.0129985535862485</v>
      </c>
      <c r="D396">
        <v>121458.64463535427</v>
      </c>
      <c r="E396">
        <v>30609.180252225633</v>
      </c>
    </row>
    <row r="397" spans="1:5" x14ac:dyDescent="0.2">
      <c r="A397">
        <v>374</v>
      </c>
      <c r="B397">
        <v>1.2</v>
      </c>
      <c r="C397">
        <v>2.0492926859197849</v>
      </c>
      <c r="D397">
        <v>121809.90156365687</v>
      </c>
      <c r="E397">
        <v>63253.485594885075</v>
      </c>
    </row>
    <row r="398" spans="1:5" x14ac:dyDescent="0.2">
      <c r="A398">
        <v>375</v>
      </c>
      <c r="B398">
        <v>1.2</v>
      </c>
      <c r="C398">
        <v>2.1408358614378695</v>
      </c>
      <c r="D398">
        <v>141038.11266937942</v>
      </c>
      <c r="E398">
        <v>84005.378711519588</v>
      </c>
    </row>
    <row r="399" spans="1:5" x14ac:dyDescent="0.2">
      <c r="A399">
        <v>376</v>
      </c>
      <c r="B399">
        <v>1.8</v>
      </c>
      <c r="C399">
        <v>2.0781722367000985</v>
      </c>
      <c r="D399">
        <v>132993.85243256684</v>
      </c>
      <c r="E399">
        <v>-803.80399293635855</v>
      </c>
    </row>
    <row r="400" spans="1:5" x14ac:dyDescent="0.2">
      <c r="A400">
        <v>377</v>
      </c>
      <c r="B400">
        <v>1.2</v>
      </c>
      <c r="C400">
        <v>1.9539294513634673</v>
      </c>
      <c r="D400">
        <v>104504.62218691206</v>
      </c>
      <c r="E400">
        <v>42922.905215646315</v>
      </c>
    </row>
    <row r="401" spans="1:5" x14ac:dyDescent="0.2">
      <c r="A401">
        <v>378</v>
      </c>
      <c r="B401">
        <v>1.8</v>
      </c>
      <c r="C401">
        <v>1.8405618183650148</v>
      </c>
      <c r="D401">
        <v>121458.92266463107</v>
      </c>
      <c r="E401">
        <v>15115.896970550384</v>
      </c>
    </row>
    <row r="402" spans="1:5" x14ac:dyDescent="0.2">
      <c r="A402">
        <v>379</v>
      </c>
      <c r="B402">
        <v>1.8</v>
      </c>
      <c r="C402">
        <v>2.137629451741125</v>
      </c>
      <c r="D402">
        <v>135759.0525421862</v>
      </c>
      <c r="E402">
        <v>-5773.5809196521877</v>
      </c>
    </row>
    <row r="403" spans="1:5" x14ac:dyDescent="0.2">
      <c r="A403">
        <v>380</v>
      </c>
      <c r="B403">
        <v>1.5</v>
      </c>
      <c r="C403">
        <v>1.9459361949485816</v>
      </c>
      <c r="D403">
        <v>136933.65207398919</v>
      </c>
      <c r="E403">
        <v>62803.632381690695</v>
      </c>
    </row>
    <row r="404" spans="1:5" x14ac:dyDescent="0.2">
      <c r="A404">
        <v>381</v>
      </c>
      <c r="B404">
        <v>1.5</v>
      </c>
      <c r="C404">
        <v>1.8279743561263053</v>
      </c>
      <c r="D404">
        <v>122955.81570860074</v>
      </c>
      <c r="E404">
        <v>55585.276928188483</v>
      </c>
    </row>
    <row r="405" spans="1:5" x14ac:dyDescent="0.2">
      <c r="A405">
        <v>382</v>
      </c>
      <c r="B405">
        <v>1.2</v>
      </c>
      <c r="C405">
        <v>1.9079909018671399</v>
      </c>
      <c r="D405">
        <v>125471.97474119987</v>
      </c>
      <c r="E405">
        <v>87394.117771046527</v>
      </c>
    </row>
    <row r="406" spans="1:5" x14ac:dyDescent="0.2">
      <c r="A406">
        <v>383</v>
      </c>
      <c r="B406">
        <v>1.2</v>
      </c>
      <c r="C406">
        <v>2.1832302271673187</v>
      </c>
      <c r="D406">
        <v>129563.71977778437</v>
      </c>
      <c r="E406">
        <v>59474.705792485591</v>
      </c>
    </row>
    <row r="407" spans="1:5" x14ac:dyDescent="0.2">
      <c r="A407">
        <v>384</v>
      </c>
      <c r="B407">
        <v>2</v>
      </c>
      <c r="C407">
        <v>2.1046096653834963</v>
      </c>
      <c r="D407">
        <v>140516.41899942164</v>
      </c>
      <c r="E407">
        <v>-24182.956572995012</v>
      </c>
    </row>
    <row r="408" spans="1:5" x14ac:dyDescent="0.2">
      <c r="A408">
        <v>385</v>
      </c>
      <c r="B408">
        <v>1</v>
      </c>
      <c r="C408">
        <v>2.0590227271626382</v>
      </c>
      <c r="D408">
        <v>121709.12368525498</v>
      </c>
      <c r="E408">
        <v>86234.64297003136</v>
      </c>
    </row>
    <row r="409" spans="1:5" x14ac:dyDescent="0.2">
      <c r="A409">
        <v>386</v>
      </c>
      <c r="B409">
        <v>2</v>
      </c>
      <c r="C409">
        <v>2.1235604405305666</v>
      </c>
      <c r="D409">
        <v>126817.45854078421</v>
      </c>
      <c r="E409">
        <v>-38852.162503481944</v>
      </c>
    </row>
    <row r="410" spans="1:5" x14ac:dyDescent="0.2">
      <c r="A410">
        <v>387</v>
      </c>
      <c r="B410">
        <v>1.5</v>
      </c>
      <c r="C410">
        <v>1.9678810385645926</v>
      </c>
      <c r="D410">
        <v>138330.24821679445</v>
      </c>
      <c r="E410">
        <v>61938.396233017236</v>
      </c>
    </row>
    <row r="411" spans="1:5" x14ac:dyDescent="0.2">
      <c r="A411">
        <v>388</v>
      </c>
      <c r="B411">
        <v>1.5</v>
      </c>
      <c r="C411">
        <v>1.9738276732044748</v>
      </c>
      <c r="D411">
        <v>123276.7077558146</v>
      </c>
      <c r="E411">
        <v>38141.499915383523</v>
      </c>
    </row>
    <row r="412" spans="1:5" x14ac:dyDescent="0.2">
      <c r="A412">
        <v>389</v>
      </c>
      <c r="B412">
        <v>1.2</v>
      </c>
      <c r="C412">
        <v>2.1824630844298336</v>
      </c>
      <c r="D412">
        <v>119230.24482895144</v>
      </c>
      <c r="E412">
        <v>42859.322463297867</v>
      </c>
    </row>
    <row r="413" spans="1:5" x14ac:dyDescent="0.2">
      <c r="A413">
        <v>390</v>
      </c>
      <c r="B413">
        <v>1.5</v>
      </c>
      <c r="C413">
        <v>2.0764620807421239</v>
      </c>
      <c r="D413">
        <v>146873.94994872526</v>
      </c>
      <c r="E413">
        <v>59080.637103193789</v>
      </c>
    </row>
    <row r="414" spans="1:5" x14ac:dyDescent="0.2">
      <c r="A414">
        <v>391</v>
      </c>
      <c r="B414">
        <v>1</v>
      </c>
      <c r="C414">
        <v>2.1929356570676166</v>
      </c>
      <c r="D414">
        <v>144240.53879182602</v>
      </c>
      <c r="E414">
        <v>110651.93445606405</v>
      </c>
    </row>
    <row r="415" spans="1:5" x14ac:dyDescent="0.2">
      <c r="A415">
        <v>392</v>
      </c>
      <c r="B415">
        <v>1.2</v>
      </c>
      <c r="C415">
        <v>2.179913692152196</v>
      </c>
      <c r="D415">
        <v>128724.32705658994</v>
      </c>
      <c r="E415">
        <v>58544.519751303946</v>
      </c>
    </row>
    <row r="416" spans="1:5" x14ac:dyDescent="0.2">
      <c r="A416">
        <v>393</v>
      </c>
      <c r="B416">
        <v>1.5</v>
      </c>
      <c r="C416">
        <v>2.1533287020295928</v>
      </c>
      <c r="D416">
        <v>119143.8114061775</v>
      </c>
      <c r="E416">
        <v>10447.551151498454</v>
      </c>
    </row>
    <row r="417" spans="1:5" x14ac:dyDescent="0.2">
      <c r="A417">
        <v>394</v>
      </c>
      <c r="B417">
        <v>1.5</v>
      </c>
      <c r="C417">
        <v>2.1046419922586237</v>
      </c>
      <c r="D417">
        <v>110278.22074208895</v>
      </c>
      <c r="E417">
        <v>3877.59839194495</v>
      </c>
    </row>
    <row r="418" spans="1:5" x14ac:dyDescent="0.2">
      <c r="A418">
        <v>395</v>
      </c>
      <c r="B418">
        <v>1.5</v>
      </c>
      <c r="C418">
        <v>2.0237030389955568</v>
      </c>
      <c r="D418">
        <v>111487.63029108738</v>
      </c>
      <c r="E418">
        <v>14588.849788319203</v>
      </c>
    </row>
    <row r="419" spans="1:5" x14ac:dyDescent="0.2">
      <c r="A419">
        <v>396</v>
      </c>
      <c r="B419">
        <v>1.2</v>
      </c>
      <c r="C419">
        <v>1.8774646362203247</v>
      </c>
      <c r="D419">
        <v>135477.63667274665</v>
      </c>
      <c r="E419">
        <v>110460.54750464964</v>
      </c>
    </row>
    <row r="420" spans="1:5" x14ac:dyDescent="0.2">
      <c r="A420">
        <v>397</v>
      </c>
      <c r="B420">
        <v>1.5</v>
      </c>
      <c r="C420">
        <v>2.1384893298253287</v>
      </c>
      <c r="D420">
        <v>114489.45376135614</v>
      </c>
      <c r="E420">
        <v>5878.6129185560276</v>
      </c>
    </row>
    <row r="421" spans="1:5" x14ac:dyDescent="0.2">
      <c r="A421">
        <v>398</v>
      </c>
      <c r="B421">
        <v>1.5</v>
      </c>
      <c r="C421">
        <v>2.1167925551214717</v>
      </c>
      <c r="D421">
        <v>127122.07743339847</v>
      </c>
      <c r="E421">
        <v>25836.203914301528</v>
      </c>
    </row>
    <row r="422" spans="1:5" x14ac:dyDescent="0.2">
      <c r="A422">
        <v>399</v>
      </c>
      <c r="B422">
        <v>1.8</v>
      </c>
      <c r="C422">
        <v>2.1846299064267027</v>
      </c>
      <c r="D422">
        <v>104142.8711057992</v>
      </c>
      <c r="E422">
        <v>-44256.443220312809</v>
      </c>
    </row>
    <row r="423" spans="1:5" x14ac:dyDescent="0.2">
      <c r="A423">
        <v>400</v>
      </c>
      <c r="B423">
        <v>1.5</v>
      </c>
      <c r="C423">
        <v>2.0177817298471536</v>
      </c>
      <c r="D423">
        <v>115269.42372883113</v>
      </c>
      <c r="E423">
        <v>20854.44584086354</v>
      </c>
    </row>
    <row r="424" spans="1:5" x14ac:dyDescent="0.2">
      <c r="A424">
        <v>401</v>
      </c>
      <c r="B424">
        <v>1.8</v>
      </c>
      <c r="C424">
        <v>2.1220673717714358</v>
      </c>
      <c r="D424">
        <v>145453.8046742368</v>
      </c>
      <c r="E424">
        <v>6789.4019583443296</v>
      </c>
    </row>
    <row r="425" spans="1:5" x14ac:dyDescent="0.2">
      <c r="A425">
        <v>402</v>
      </c>
      <c r="B425">
        <v>1.2</v>
      </c>
      <c r="C425">
        <v>1.816212575629919</v>
      </c>
      <c r="D425">
        <v>135969.36138231977</v>
      </c>
      <c r="E425">
        <v>119734.30920987687</v>
      </c>
    </row>
    <row r="426" spans="1:5" x14ac:dyDescent="0.2">
      <c r="A426">
        <v>403</v>
      </c>
      <c r="B426">
        <v>1.2</v>
      </c>
      <c r="C426">
        <v>1.9818946772246893</v>
      </c>
      <c r="D426">
        <v>120890.23306761625</v>
      </c>
      <c r="E426">
        <v>69791.176211780956</v>
      </c>
    </row>
    <row r="427" spans="1:5" x14ac:dyDescent="0.2">
      <c r="A427">
        <v>404</v>
      </c>
      <c r="B427">
        <v>1.5</v>
      </c>
      <c r="C427">
        <v>1.9483234868051242</v>
      </c>
      <c r="D427">
        <v>114337.9166798388</v>
      </c>
      <c r="E427">
        <v>27415.459879738512</v>
      </c>
    </row>
    <row r="428" spans="1:5" x14ac:dyDescent="0.2">
      <c r="A428">
        <v>405</v>
      </c>
      <c r="B428">
        <v>1.2</v>
      </c>
      <c r="C428">
        <v>1.952403044533721</v>
      </c>
      <c r="D428">
        <v>129116.78859467855</v>
      </c>
      <c r="E428">
        <v>88555.785507111257</v>
      </c>
    </row>
    <row r="429" spans="1:5" x14ac:dyDescent="0.2">
      <c r="A429">
        <v>406</v>
      </c>
      <c r="B429">
        <v>1.2</v>
      </c>
      <c r="C429">
        <v>2.1662806914408907</v>
      </c>
      <c r="D429">
        <v>122460.91686260204</v>
      </c>
      <c r="E429">
        <v>50066.764422284759</v>
      </c>
    </row>
    <row r="430" spans="1:5" x14ac:dyDescent="0.2">
      <c r="A430">
        <v>407</v>
      </c>
      <c r="B430">
        <v>1.5</v>
      </c>
      <c r="C430">
        <v>2.0810326040987626</v>
      </c>
      <c r="D430">
        <v>148527.58282483814</v>
      </c>
      <c r="E430">
        <v>60755.79742046594</v>
      </c>
    </row>
    <row r="431" spans="1:5" x14ac:dyDescent="0.2">
      <c r="A431">
        <v>408</v>
      </c>
      <c r="B431">
        <v>1</v>
      </c>
      <c r="C431">
        <v>2.1592581673963336</v>
      </c>
      <c r="D431">
        <v>126675.12712334127</v>
      </c>
      <c r="E431">
        <v>83176.205646321614</v>
      </c>
    </row>
    <row r="432" spans="1:5" x14ac:dyDescent="0.2">
      <c r="A432">
        <v>409</v>
      </c>
      <c r="B432">
        <v>1.5</v>
      </c>
      <c r="C432">
        <v>2.132838187937812</v>
      </c>
      <c r="D432">
        <v>108277.36736669674</v>
      </c>
      <c r="E432">
        <v>-1967.3182256236614</v>
      </c>
    </row>
    <row r="433" spans="1:5" x14ac:dyDescent="0.2">
      <c r="A433">
        <v>410</v>
      </c>
      <c r="B433">
        <v>1.8</v>
      </c>
      <c r="C433">
        <v>2.0502106286508153</v>
      </c>
      <c r="D433">
        <v>116595.89403443696</v>
      </c>
      <c r="E433">
        <v>-15939.280296248558</v>
      </c>
    </row>
    <row r="434" spans="1:5" x14ac:dyDescent="0.2">
      <c r="A434">
        <v>411</v>
      </c>
      <c r="B434">
        <v>1</v>
      </c>
      <c r="C434">
        <v>1.890822705487746</v>
      </c>
      <c r="D434">
        <v>128578.45778458782</v>
      </c>
      <c r="E434">
        <v>121194.76372265501</v>
      </c>
    </row>
    <row r="435" spans="1:5" x14ac:dyDescent="0.2">
      <c r="A435">
        <v>412</v>
      </c>
      <c r="B435">
        <v>1.5</v>
      </c>
      <c r="C435">
        <v>2.0615634283265014</v>
      </c>
      <c r="D435">
        <v>113591.14441897675</v>
      </c>
      <c r="E435">
        <v>13393.656350502191</v>
      </c>
    </row>
    <row r="436" spans="1:5" x14ac:dyDescent="0.2">
      <c r="A436">
        <v>413</v>
      </c>
      <c r="B436">
        <v>1.2</v>
      </c>
      <c r="C436">
        <v>1.8241584180861181</v>
      </c>
      <c r="D436">
        <v>116432.91801496618</v>
      </c>
      <c r="E436">
        <v>80053.000917540077</v>
      </c>
    </row>
    <row r="437" spans="1:5" x14ac:dyDescent="0.2">
      <c r="A437">
        <v>414</v>
      </c>
      <c r="B437">
        <v>1</v>
      </c>
      <c r="C437">
        <v>2.12428839561287</v>
      </c>
      <c r="D437">
        <v>111942.87738859611</v>
      </c>
      <c r="E437">
        <v>59972.55414627539</v>
      </c>
    </row>
    <row r="438" spans="1:5" x14ac:dyDescent="0.2">
      <c r="A438">
        <v>415</v>
      </c>
      <c r="B438">
        <v>1.5</v>
      </c>
      <c r="C438">
        <v>2.0946515277622959</v>
      </c>
      <c r="D438">
        <v>125761.35735844588</v>
      </c>
      <c r="E438">
        <v>26738.531430231873</v>
      </c>
    </row>
    <row r="439" spans="1:5" x14ac:dyDescent="0.2">
      <c r="A439">
        <v>416</v>
      </c>
      <c r="B439">
        <v>1.8</v>
      </c>
      <c r="C439">
        <v>2.0377299475149373</v>
      </c>
      <c r="D439">
        <v>132445.87161751298</v>
      </c>
      <c r="E439">
        <v>3937.8701563166978</v>
      </c>
    </row>
    <row r="440" spans="1:5" x14ac:dyDescent="0.2">
      <c r="A440">
        <v>417</v>
      </c>
      <c r="B440">
        <v>1.5</v>
      </c>
      <c r="C440">
        <v>2.1557921434760203</v>
      </c>
      <c r="D440">
        <v>119478.25788610302</v>
      </c>
      <c r="E440">
        <v>10603.612934297824</v>
      </c>
    </row>
    <row r="441" spans="1:5" x14ac:dyDescent="0.2">
      <c r="A441">
        <v>418</v>
      </c>
      <c r="B441">
        <v>2</v>
      </c>
      <c r="C441">
        <v>1.9066758626845</v>
      </c>
      <c r="D441">
        <v>120079.52548903372</v>
      </c>
      <c r="E441">
        <v>-18714.156385447597</v>
      </c>
    </row>
    <row r="442" spans="1:5" x14ac:dyDescent="0.2">
      <c r="A442">
        <v>419</v>
      </c>
      <c r="B442">
        <v>1.5</v>
      </c>
      <c r="C442">
        <v>2.0882405043318673</v>
      </c>
      <c r="D442">
        <v>114240.50735247413</v>
      </c>
      <c r="E442">
        <v>11280.1210448005</v>
      </c>
    </row>
    <row r="443" spans="1:5" x14ac:dyDescent="0.2">
      <c r="A443">
        <v>420</v>
      </c>
      <c r="B443">
        <v>1.5</v>
      </c>
      <c r="C443">
        <v>1.8391922341527154</v>
      </c>
      <c r="D443">
        <v>123901.80753318514</v>
      </c>
      <c r="E443">
        <v>55777.08415362949</v>
      </c>
    </row>
    <row r="444" spans="1:5" x14ac:dyDescent="0.2">
      <c r="A444">
        <v>421</v>
      </c>
      <c r="B444">
        <v>1.5</v>
      </c>
      <c r="C444">
        <v>1.9290308751317757</v>
      </c>
      <c r="D444">
        <v>116597.30731330992</v>
      </c>
      <c r="E444">
        <v>33170.769831981888</v>
      </c>
    </row>
    <row r="445" spans="1:5" x14ac:dyDescent="0.2">
      <c r="A445">
        <v>422</v>
      </c>
      <c r="B445">
        <v>1.2</v>
      </c>
      <c r="C445">
        <v>1.8802411702572159</v>
      </c>
      <c r="D445">
        <v>135402.14028124648</v>
      </c>
      <c r="E445">
        <v>109939.454370994</v>
      </c>
    </row>
    <row r="446" spans="1:5" x14ac:dyDescent="0.2">
      <c r="A446">
        <v>423</v>
      </c>
      <c r="B446">
        <v>1.8</v>
      </c>
      <c r="C446">
        <v>2.1650466711822784</v>
      </c>
      <c r="D446">
        <v>135355.97696617738</v>
      </c>
      <c r="E446">
        <v>-9912.881063479872</v>
      </c>
    </row>
    <row r="447" spans="1:5" x14ac:dyDescent="0.2">
      <c r="A447">
        <v>424</v>
      </c>
      <c r="B447">
        <v>1</v>
      </c>
      <c r="C447">
        <v>2.1946200746469384</v>
      </c>
      <c r="D447">
        <v>118989.56605979239</v>
      </c>
      <c r="E447">
        <v>64821.373890821153</v>
      </c>
    </row>
    <row r="448" spans="1:5" x14ac:dyDescent="0.2">
      <c r="A448">
        <v>425</v>
      </c>
      <c r="B448">
        <v>1.8</v>
      </c>
      <c r="C448">
        <v>2.1442361976508852</v>
      </c>
      <c r="D448">
        <v>120706.85008079845</v>
      </c>
      <c r="E448">
        <v>-22562.076989111651</v>
      </c>
    </row>
    <row r="449" spans="1:5" x14ac:dyDescent="0.2">
      <c r="A449">
        <v>426</v>
      </c>
      <c r="B449">
        <v>1.8</v>
      </c>
      <c r="C449">
        <v>1.9201150126433695</v>
      </c>
      <c r="D449">
        <v>138867.33560205347</v>
      </c>
      <c r="E449">
        <v>27734.218071283191</v>
      </c>
    </row>
    <row r="450" spans="1:5" x14ac:dyDescent="0.2">
      <c r="A450">
        <v>427</v>
      </c>
      <c r="B450">
        <v>1.8</v>
      </c>
      <c r="C450">
        <v>2.1896157012675221</v>
      </c>
      <c r="D450">
        <v>120825.91256555248</v>
      </c>
      <c r="E450">
        <v>-27919.395063742544</v>
      </c>
    </row>
    <row r="451" spans="1:5" x14ac:dyDescent="0.2">
      <c r="A451">
        <v>428</v>
      </c>
      <c r="B451">
        <v>1.2</v>
      </c>
      <c r="C451">
        <v>1.8095550124013264</v>
      </c>
      <c r="D451">
        <v>117586.18371394022</v>
      </c>
      <c r="E451">
        <v>84048.829984269076</v>
      </c>
    </row>
    <row r="452" spans="1:5" x14ac:dyDescent="0.2">
      <c r="A452">
        <v>429</v>
      </c>
      <c r="B452">
        <v>1</v>
      </c>
      <c r="C452">
        <v>1.8377716209453607</v>
      </c>
      <c r="D452">
        <v>118220.6055111367</v>
      </c>
      <c r="E452">
        <v>105619.94822520303</v>
      </c>
    </row>
    <row r="453" spans="1:5" x14ac:dyDescent="0.2">
      <c r="A453">
        <v>430</v>
      </c>
      <c r="B453">
        <v>2</v>
      </c>
      <c r="C453">
        <v>2.1772947522486428</v>
      </c>
      <c r="D453">
        <v>137930.29785346787</v>
      </c>
      <c r="E453">
        <v>-36524.020132044214</v>
      </c>
    </row>
    <row r="454" spans="1:5" x14ac:dyDescent="0.2">
      <c r="A454">
        <v>431</v>
      </c>
      <c r="B454">
        <v>1.8</v>
      </c>
      <c r="C454">
        <v>1.9575197394839494</v>
      </c>
      <c r="D454">
        <v>117242.46607430735</v>
      </c>
      <c r="E454">
        <v>-4328.5502084503532</v>
      </c>
    </row>
    <row r="455" spans="1:5" x14ac:dyDescent="0.2">
      <c r="A455">
        <v>432</v>
      </c>
      <c r="B455">
        <v>1</v>
      </c>
      <c r="C455">
        <v>2.1077260889243328</v>
      </c>
      <c r="D455">
        <v>111177.57781559904</v>
      </c>
      <c r="E455">
        <v>60378.429997042927</v>
      </c>
    </row>
    <row r="456" spans="1:5" x14ac:dyDescent="0.2">
      <c r="A456">
        <v>433</v>
      </c>
      <c r="B456">
        <v>1.8</v>
      </c>
      <c r="C456">
        <v>1.8400922275942819</v>
      </c>
      <c r="D456">
        <v>122609.76183926726</v>
      </c>
      <c r="E456">
        <v>16737.968098033569</v>
      </c>
    </row>
    <row r="457" spans="1:5" x14ac:dyDescent="0.2">
      <c r="A457">
        <v>434</v>
      </c>
      <c r="B457">
        <v>1.5</v>
      </c>
      <c r="C457">
        <v>2.1278645393622244</v>
      </c>
      <c r="D457">
        <v>137165.3947402653</v>
      </c>
      <c r="E457">
        <v>38209.502095496253</v>
      </c>
    </row>
    <row r="458" spans="1:5" x14ac:dyDescent="0.2">
      <c r="A458">
        <v>435</v>
      </c>
      <c r="B458">
        <v>1.2</v>
      </c>
      <c r="C458">
        <v>2.0362338960754904</v>
      </c>
      <c r="D458">
        <v>129900.63154614177</v>
      </c>
      <c r="E458">
        <v>79114.330799471674</v>
      </c>
    </row>
    <row r="459" spans="1:5" x14ac:dyDescent="0.2">
      <c r="A459">
        <v>436</v>
      </c>
      <c r="B459">
        <v>2</v>
      </c>
      <c r="C459">
        <v>2.0566150288609215</v>
      </c>
      <c r="D459">
        <v>120733.50635269763</v>
      </c>
      <c r="E459">
        <v>-36101.824593940604</v>
      </c>
    </row>
    <row r="460" spans="1:5" x14ac:dyDescent="0.2">
      <c r="A460">
        <v>437</v>
      </c>
      <c r="B460">
        <v>1.8</v>
      </c>
      <c r="C460">
        <v>1.9184526472569201</v>
      </c>
      <c r="D460">
        <v>117050.43330295917</v>
      </c>
      <c r="E460">
        <v>5.6729368377709761</v>
      </c>
    </row>
    <row r="461" spans="1:5" x14ac:dyDescent="0.2">
      <c r="A461">
        <v>438</v>
      </c>
      <c r="B461">
        <v>2</v>
      </c>
      <c r="C461">
        <v>2.1183977083879562</v>
      </c>
      <c r="D461">
        <v>117371.95147042639</v>
      </c>
      <c r="E461">
        <v>-46524.618612694496</v>
      </c>
    </row>
    <row r="462" spans="1:5" x14ac:dyDescent="0.2">
      <c r="A462">
        <v>439</v>
      </c>
      <c r="B462">
        <v>1</v>
      </c>
      <c r="C462">
        <v>1.9810502726472043</v>
      </c>
      <c r="D462">
        <v>108553.60049232404</v>
      </c>
      <c r="E462">
        <v>69164.262117141945</v>
      </c>
    </row>
    <row r="463" spans="1:5" x14ac:dyDescent="0.2">
      <c r="A463">
        <v>440</v>
      </c>
      <c r="B463">
        <v>1.5</v>
      </c>
      <c r="C463">
        <v>2.0285126813356937</v>
      </c>
      <c r="D463">
        <v>117947.85257439777</v>
      </c>
      <c r="E463">
        <v>23558.769326913462</v>
      </c>
    </row>
    <row r="464" spans="1:5" x14ac:dyDescent="0.2">
      <c r="A464">
        <v>441</v>
      </c>
      <c r="B464">
        <v>1.2</v>
      </c>
      <c r="C464">
        <v>2.0474412794327388</v>
      </c>
      <c r="D464">
        <v>113620.71947894877</v>
      </c>
      <c r="E464">
        <v>49126.982759958133</v>
      </c>
    </row>
    <row r="465" spans="1:5" x14ac:dyDescent="0.2">
      <c r="A465">
        <v>442</v>
      </c>
      <c r="B465">
        <v>1</v>
      </c>
      <c r="C465">
        <v>2.1177350370405055</v>
      </c>
      <c r="D465">
        <v>115418.85196725102</v>
      </c>
      <c r="E465">
        <v>67248.861122965114</v>
      </c>
    </row>
    <row r="466" spans="1:5" x14ac:dyDescent="0.2">
      <c r="A466">
        <v>443</v>
      </c>
      <c r="B466">
        <v>1</v>
      </c>
      <c r="C466">
        <v>1.8074790162800207</v>
      </c>
      <c r="D466">
        <v>105757.65444347561</v>
      </c>
      <c r="E466">
        <v>81875.876556326781</v>
      </c>
    </row>
    <row r="467" spans="1:5" x14ac:dyDescent="0.2">
      <c r="A467">
        <v>444</v>
      </c>
      <c r="B467">
        <v>1.8</v>
      </c>
      <c r="C467">
        <v>2.1107379913980346</v>
      </c>
      <c r="D467">
        <v>130906.24386588113</v>
      </c>
      <c r="E467">
        <v>-7408.8018681115936</v>
      </c>
    </row>
    <row r="468" spans="1:5" x14ac:dyDescent="0.2">
      <c r="A468">
        <v>445</v>
      </c>
      <c r="B468">
        <v>1</v>
      </c>
      <c r="C468">
        <v>2.1464175201553881</v>
      </c>
      <c r="D468">
        <v>111690.7366620127</v>
      </c>
      <c r="E468">
        <v>57027.992637645017</v>
      </c>
    </row>
    <row r="469" spans="1:5" x14ac:dyDescent="0.2">
      <c r="A469">
        <v>446</v>
      </c>
      <c r="B469">
        <v>1.5</v>
      </c>
      <c r="C469">
        <v>2.1323476995103237</v>
      </c>
      <c r="D469">
        <v>132490.32220815751</v>
      </c>
      <c r="E469">
        <v>31200.693960605073</v>
      </c>
    </row>
    <row r="470" spans="1:5" x14ac:dyDescent="0.2">
      <c r="A470">
        <v>447</v>
      </c>
      <c r="B470">
        <v>1.5</v>
      </c>
      <c r="C470">
        <v>1.9756464526482851</v>
      </c>
      <c r="D470">
        <v>128966.41154899559</v>
      </c>
      <c r="E470">
        <v>46590.406933932594</v>
      </c>
    </row>
    <row r="471" spans="1:5" x14ac:dyDescent="0.2">
      <c r="A471">
        <v>448</v>
      </c>
      <c r="B471">
        <v>1.2</v>
      </c>
      <c r="C471">
        <v>1.8427688023563882</v>
      </c>
      <c r="D471">
        <v>124448.50103219018</v>
      </c>
      <c r="E471">
        <v>93574.488720185822</v>
      </c>
    </row>
    <row r="472" spans="1:5" x14ac:dyDescent="0.2">
      <c r="A472">
        <v>449</v>
      </c>
      <c r="B472">
        <v>1</v>
      </c>
      <c r="C472">
        <v>1.8146442821640878</v>
      </c>
      <c r="D472">
        <v>121808.69080046134</v>
      </c>
      <c r="E472">
        <v>116195.31892289483</v>
      </c>
    </row>
    <row r="473" spans="1:5" x14ac:dyDescent="0.2">
      <c r="A473">
        <v>450</v>
      </c>
      <c r="B473">
        <v>1.2</v>
      </c>
      <c r="C473">
        <v>1.8845830744670267</v>
      </c>
      <c r="D473">
        <v>123016.2544593201</v>
      </c>
      <c r="E473">
        <v>85627.415907052811</v>
      </c>
    </row>
    <row r="474" spans="1:5" x14ac:dyDescent="0.2">
      <c r="A474">
        <v>451</v>
      </c>
      <c r="B474">
        <v>1.8</v>
      </c>
      <c r="C474">
        <v>2.1488390135594999</v>
      </c>
      <c r="D474">
        <v>120677.93427990953</v>
      </c>
      <c r="E474">
        <v>-23148.063560728435</v>
      </c>
    </row>
    <row r="475" spans="1:5" x14ac:dyDescent="0.2">
      <c r="A475">
        <v>452</v>
      </c>
      <c r="B475">
        <v>1.8</v>
      </c>
      <c r="C475">
        <v>1.966478218860346</v>
      </c>
      <c r="D475">
        <v>125484.97760458443</v>
      </c>
      <c r="E475">
        <v>4788.4530810766155</v>
      </c>
    </row>
    <row r="476" spans="1:5" x14ac:dyDescent="0.2">
      <c r="A476">
        <v>453</v>
      </c>
      <c r="B476">
        <v>1.5</v>
      </c>
      <c r="C476">
        <v>1.9348925027920101</v>
      </c>
      <c r="D476">
        <v>143898.03214093533</v>
      </c>
      <c r="E476">
        <v>75215.888937254203</v>
      </c>
    </row>
    <row r="477" spans="1:5" x14ac:dyDescent="0.2">
      <c r="A477">
        <v>454</v>
      </c>
      <c r="B477">
        <v>1.8</v>
      </c>
      <c r="C477">
        <v>2.1690513301487466</v>
      </c>
      <c r="D477">
        <v>106297.74103581444</v>
      </c>
      <c r="E477">
        <v>-40412.485270934092</v>
      </c>
    </row>
    <row r="478" spans="1:5" x14ac:dyDescent="0.2">
      <c r="A478">
        <v>455</v>
      </c>
      <c r="B478">
        <v>1.8</v>
      </c>
      <c r="C478">
        <v>1.8028247813140674</v>
      </c>
      <c r="D478">
        <v>140625.26091008537</v>
      </c>
      <c r="E478">
        <v>46478.129664814885</v>
      </c>
    </row>
    <row r="479" spans="1:5" x14ac:dyDescent="0.2">
      <c r="A479">
        <v>456</v>
      </c>
      <c r="B479">
        <v>1.8</v>
      </c>
      <c r="C479">
        <v>1.894718740071212</v>
      </c>
      <c r="D479">
        <v>111193.79729707763</v>
      </c>
      <c r="E479">
        <v>-4860.8201678042242</v>
      </c>
    </row>
    <row r="480" spans="1:5" x14ac:dyDescent="0.2">
      <c r="A480">
        <v>457</v>
      </c>
      <c r="B480">
        <v>1</v>
      </c>
      <c r="C480">
        <v>1.9293115339420335</v>
      </c>
      <c r="D480">
        <v>124585.27751866111</v>
      </c>
      <c r="E480">
        <v>107977.29719852243</v>
      </c>
    </row>
    <row r="481" spans="1:5" x14ac:dyDescent="0.2">
      <c r="A481">
        <v>458</v>
      </c>
      <c r="B481">
        <v>1.2</v>
      </c>
      <c r="C481">
        <v>1.8105910085746177</v>
      </c>
      <c r="D481">
        <v>125841.22228114083</v>
      </c>
      <c r="E481">
        <v>100349.6590980617</v>
      </c>
    </row>
    <row r="482" spans="1:5" x14ac:dyDescent="0.2">
      <c r="A482">
        <v>459</v>
      </c>
      <c r="B482">
        <v>1.5</v>
      </c>
      <c r="C482">
        <v>2.0857348209920419</v>
      </c>
      <c r="D482">
        <v>105699.87060357493</v>
      </c>
      <c r="E482">
        <v>-512.35357971707708</v>
      </c>
    </row>
    <row r="483" spans="1:5" x14ac:dyDescent="0.2">
      <c r="A483">
        <v>460</v>
      </c>
      <c r="B483">
        <v>1.8</v>
      </c>
      <c r="C483">
        <v>1.8798640498105641</v>
      </c>
      <c r="D483">
        <v>112469.6538434494</v>
      </c>
      <c r="E483">
        <v>-1524.7666559009522</v>
      </c>
    </row>
    <row r="484" spans="1:5" x14ac:dyDescent="0.2">
      <c r="A484">
        <v>461</v>
      </c>
      <c r="B484">
        <v>1.8</v>
      </c>
      <c r="C484">
        <v>1.9359716073243913</v>
      </c>
      <c r="D484">
        <v>158158.68041789692</v>
      </c>
      <c r="E484">
        <v>49917.062596329546</v>
      </c>
    </row>
    <row r="485" spans="1:5" x14ac:dyDescent="0.2">
      <c r="A485">
        <v>462</v>
      </c>
      <c r="B485">
        <v>1.5</v>
      </c>
      <c r="C485">
        <v>1.8570972876767018</v>
      </c>
      <c r="D485">
        <v>110212.66518489983</v>
      </c>
      <c r="E485">
        <v>31068.686564651463</v>
      </c>
    </row>
    <row r="486" spans="1:5" x14ac:dyDescent="0.2">
      <c r="A486">
        <v>463</v>
      </c>
      <c r="B486">
        <v>2</v>
      </c>
      <c r="C486">
        <v>1.8920838257614203</v>
      </c>
      <c r="D486">
        <v>100241.81961269368</v>
      </c>
      <c r="E486">
        <v>-38940.466715990595</v>
      </c>
    </row>
    <row r="487" spans="1:5" x14ac:dyDescent="0.2">
      <c r="A487">
        <v>464</v>
      </c>
      <c r="B487">
        <v>1.5</v>
      </c>
      <c r="C487">
        <v>1.809571159371528</v>
      </c>
      <c r="D487">
        <v>122130.4336819439</v>
      </c>
      <c r="E487">
        <v>56452.807414420909</v>
      </c>
    </row>
    <row r="488" spans="1:5" x14ac:dyDescent="0.2">
      <c r="A488">
        <v>465</v>
      </c>
      <c r="B488">
        <v>1.5</v>
      </c>
      <c r="C488">
        <v>1.8789866834812523</v>
      </c>
      <c r="D488">
        <v>126001.38760613954</v>
      </c>
      <c r="E488">
        <v>54249.927209392481</v>
      </c>
    </row>
    <row r="489" spans="1:5" x14ac:dyDescent="0.2">
      <c r="A489">
        <v>466</v>
      </c>
      <c r="B489">
        <v>2</v>
      </c>
      <c r="C489">
        <v>2.1973391336000883</v>
      </c>
      <c r="D489">
        <v>124783.65831030131</v>
      </c>
      <c r="E489">
        <v>-49841.040708102999</v>
      </c>
    </row>
    <row r="490" spans="1:5" x14ac:dyDescent="0.2">
      <c r="A490">
        <v>467</v>
      </c>
      <c r="B490">
        <v>1</v>
      </c>
      <c r="C490">
        <v>2.154744788234634</v>
      </c>
      <c r="D490">
        <v>139652.61792413186</v>
      </c>
      <c r="E490">
        <v>107694.72106118168</v>
      </c>
    </row>
    <row r="491" spans="1:5" x14ac:dyDescent="0.2">
      <c r="A491">
        <v>468</v>
      </c>
      <c r="B491">
        <v>1.8</v>
      </c>
      <c r="C491">
        <v>2.1734698914347526</v>
      </c>
      <c r="D491">
        <v>132102.49629395013</v>
      </c>
      <c r="E491">
        <v>-14392.810137631168</v>
      </c>
    </row>
    <row r="492" spans="1:5" x14ac:dyDescent="0.2">
      <c r="A492">
        <v>469</v>
      </c>
      <c r="B492">
        <v>1.5</v>
      </c>
      <c r="C492">
        <v>2.1088477773142884</v>
      </c>
      <c r="D492">
        <v>129350.86691625605</v>
      </c>
      <c r="E492">
        <v>29946.74601687328</v>
      </c>
    </row>
    <row r="493" spans="1:5" x14ac:dyDescent="0.2">
      <c r="A493">
        <v>470</v>
      </c>
      <c r="B493">
        <v>1.5</v>
      </c>
      <c r="C493">
        <v>1.9563818467153273</v>
      </c>
      <c r="D493">
        <v>114079.37595230502</v>
      </c>
      <c r="E493">
        <v>26094.99563536499</v>
      </c>
    </row>
    <row r="494" spans="1:5" x14ac:dyDescent="0.2">
      <c r="A494">
        <v>471</v>
      </c>
      <c r="B494">
        <v>1</v>
      </c>
      <c r="C494">
        <v>1.8902485740332449</v>
      </c>
      <c r="D494">
        <v>135017.90054044433</v>
      </c>
      <c r="E494">
        <v>134854.20819623995</v>
      </c>
    </row>
    <row r="495" spans="1:5" x14ac:dyDescent="0.2">
      <c r="A495">
        <v>472</v>
      </c>
      <c r="B495">
        <v>1.2</v>
      </c>
      <c r="C495">
        <v>2.1790437977887396</v>
      </c>
      <c r="D495">
        <v>131326.65590584962</v>
      </c>
      <c r="E495">
        <v>62874.757406250981</v>
      </c>
    </row>
    <row r="496" spans="1:5" x14ac:dyDescent="0.2">
      <c r="A496">
        <v>473</v>
      </c>
      <c r="B496">
        <v>1.8</v>
      </c>
      <c r="C496">
        <v>1.8862320172985363</v>
      </c>
      <c r="D496">
        <v>134606.9554917092</v>
      </c>
      <c r="E496">
        <v>26842.308373928536</v>
      </c>
    </row>
    <row r="497" spans="1:5" x14ac:dyDescent="0.2">
      <c r="A497">
        <v>474</v>
      </c>
      <c r="B497">
        <v>1.8</v>
      </c>
      <c r="C497">
        <v>1.8464968334838787</v>
      </c>
      <c r="D497">
        <v>120193.7697661774</v>
      </c>
      <c r="E497">
        <v>12682.647974030784</v>
      </c>
    </row>
    <row r="498" spans="1:5" x14ac:dyDescent="0.2">
      <c r="A498">
        <v>475</v>
      </c>
      <c r="B498">
        <v>1.8</v>
      </c>
      <c r="C498">
        <v>2.0741644407160189</v>
      </c>
      <c r="D498">
        <v>118370.61792455298</v>
      </c>
      <c r="E498">
        <v>-16734.149166120449</v>
      </c>
    </row>
    <row r="499" spans="1:5" x14ac:dyDescent="0.2">
      <c r="A499">
        <v>476</v>
      </c>
      <c r="B499">
        <v>2</v>
      </c>
      <c r="C499">
        <v>2.1308421822423611</v>
      </c>
      <c r="D499">
        <v>126324.97545899948</v>
      </c>
      <c r="E499">
        <v>-40203.660001768716</v>
      </c>
    </row>
    <row r="500" spans="1:5" x14ac:dyDescent="0.2">
      <c r="A500">
        <v>477</v>
      </c>
      <c r="B500">
        <v>1.5</v>
      </c>
      <c r="C500">
        <v>1.9864142428638898</v>
      </c>
      <c r="D500">
        <v>117348.61332799519</v>
      </c>
      <c r="E500">
        <v>27617.189752926235</v>
      </c>
    </row>
    <row r="501" spans="1:5" x14ac:dyDescent="0.2">
      <c r="A501">
        <v>478</v>
      </c>
      <c r="B501">
        <v>1.8</v>
      </c>
      <c r="C501">
        <v>2.011035097975729</v>
      </c>
      <c r="D501">
        <v>120332.43719832078</v>
      </c>
      <c r="E501">
        <v>-6928.9555961567676</v>
      </c>
    </row>
    <row r="502" spans="1:5" x14ac:dyDescent="0.2">
      <c r="A502">
        <v>479</v>
      </c>
      <c r="B502">
        <v>1.2</v>
      </c>
      <c r="C502">
        <v>2.0357536007145387</v>
      </c>
      <c r="D502">
        <v>130000.49898588718</v>
      </c>
      <c r="E502">
        <v>79352.912241164711</v>
      </c>
    </row>
    <row r="503" spans="1:5" x14ac:dyDescent="0.2">
      <c r="A503">
        <v>480</v>
      </c>
      <c r="B503">
        <v>1.8</v>
      </c>
      <c r="C503">
        <v>2.0458228363593816</v>
      </c>
      <c r="D503">
        <v>125550.20545950602</v>
      </c>
      <c r="E503">
        <v>-5092.8199682504346</v>
      </c>
    </row>
    <row r="504" spans="1:5" x14ac:dyDescent="0.2">
      <c r="A504">
        <v>481</v>
      </c>
      <c r="B504">
        <v>1.5</v>
      </c>
      <c r="C504">
        <v>1.8807333683980247</v>
      </c>
      <c r="D504">
        <v>120382.38590938546</v>
      </c>
      <c r="E504">
        <v>44931.180535699677</v>
      </c>
    </row>
    <row r="505" spans="1:5" x14ac:dyDescent="0.2">
      <c r="A505">
        <v>482</v>
      </c>
      <c r="B505">
        <v>1.2</v>
      </c>
      <c r="C505">
        <v>1.8391705093964512</v>
      </c>
      <c r="D505">
        <v>122077.10323129421</v>
      </c>
      <c r="E505">
        <v>89372.384143375442</v>
      </c>
    </row>
    <row r="506" spans="1:5" x14ac:dyDescent="0.2">
      <c r="A506">
        <v>483</v>
      </c>
      <c r="B506">
        <v>1.5</v>
      </c>
      <c r="C506">
        <v>2.0966710404013917</v>
      </c>
      <c r="D506">
        <v>126364.81625307638</v>
      </c>
      <c r="E506">
        <v>27331.406122298969</v>
      </c>
    </row>
    <row r="507" spans="1:5" x14ac:dyDescent="0.2">
      <c r="A507">
        <v>484</v>
      </c>
      <c r="B507">
        <v>1</v>
      </c>
      <c r="C507">
        <v>2.1318183747470489</v>
      </c>
      <c r="D507">
        <v>132101.06947191589</v>
      </c>
      <c r="E507">
        <v>96788.790663696826</v>
      </c>
    </row>
    <row r="508" spans="1:5" x14ac:dyDescent="0.2">
      <c r="A508">
        <v>485</v>
      </c>
      <c r="B508">
        <v>1.2</v>
      </c>
      <c r="C508">
        <v>1.9361342174837073</v>
      </c>
      <c r="D508">
        <v>130638.19786271584</v>
      </c>
      <c r="E508">
        <v>93492.066885909124</v>
      </c>
    </row>
    <row r="509" spans="1:5" x14ac:dyDescent="0.2">
      <c r="A509">
        <v>486</v>
      </c>
      <c r="B509">
        <v>1.5</v>
      </c>
      <c r="C509">
        <v>2.1137052029772048</v>
      </c>
      <c r="D509">
        <v>133498.50331045044</v>
      </c>
      <c r="E509">
        <v>35068.280549607851</v>
      </c>
    </row>
    <row r="510" spans="1:5" x14ac:dyDescent="0.2">
      <c r="A510">
        <v>487</v>
      </c>
      <c r="B510">
        <v>1</v>
      </c>
      <c r="C510">
        <v>2.115807705243252</v>
      </c>
      <c r="D510">
        <v>114969.9146356698</v>
      </c>
      <c r="E510">
        <v>66625.427285370126</v>
      </c>
    </row>
    <row r="511" spans="1:5" x14ac:dyDescent="0.2">
      <c r="A511">
        <v>488</v>
      </c>
      <c r="B511">
        <v>1.8</v>
      </c>
      <c r="C511">
        <v>1.8775510559581414</v>
      </c>
      <c r="D511">
        <v>106170.70368513587</v>
      </c>
      <c r="E511">
        <v>-9594.6650234109838</v>
      </c>
    </row>
    <row r="512" spans="1:5" x14ac:dyDescent="0.2">
      <c r="A512">
        <v>489</v>
      </c>
      <c r="B512">
        <v>1.8</v>
      </c>
      <c r="C512">
        <v>2.0195497157478353</v>
      </c>
      <c r="D512">
        <v>132653.88774712518</v>
      </c>
      <c r="E512">
        <v>6591.3194982486893</v>
      </c>
    </row>
    <row r="513" spans="1:5" x14ac:dyDescent="0.2">
      <c r="A513">
        <v>490</v>
      </c>
      <c r="B513">
        <v>1.8</v>
      </c>
      <c r="C513">
        <v>1.9046180561590593</v>
      </c>
      <c r="D513">
        <v>137591.28565046465</v>
      </c>
      <c r="E513">
        <v>28233.267061473045</v>
      </c>
    </row>
    <row r="514" spans="1:5" x14ac:dyDescent="0.2">
      <c r="A514">
        <v>491</v>
      </c>
      <c r="B514">
        <v>1.5</v>
      </c>
      <c r="C514">
        <v>1.9079050028092619</v>
      </c>
      <c r="D514">
        <v>124638.35528015961</v>
      </c>
      <c r="E514">
        <v>48436.101899623929</v>
      </c>
    </row>
    <row r="515" spans="1:5" x14ac:dyDescent="0.2">
      <c r="A515">
        <v>492</v>
      </c>
      <c r="B515">
        <v>2</v>
      </c>
      <c r="C515">
        <v>2.1597355907657163</v>
      </c>
      <c r="D515">
        <v>133328.96114517952</v>
      </c>
      <c r="E515">
        <v>-37968.419229524967</v>
      </c>
    </row>
    <row r="516" spans="1:5" x14ac:dyDescent="0.2">
      <c r="A516">
        <v>493</v>
      </c>
      <c r="B516">
        <v>1.5</v>
      </c>
      <c r="C516">
        <v>2.1141707735264337</v>
      </c>
      <c r="D516">
        <v>150930.40655817586</v>
      </c>
      <c r="E516">
        <v>59163.768571857741</v>
      </c>
    </row>
    <row r="517" spans="1:5" x14ac:dyDescent="0.2">
      <c r="A517">
        <v>494</v>
      </c>
      <c r="B517">
        <v>1.5</v>
      </c>
      <c r="C517">
        <v>2.0112156640675067</v>
      </c>
      <c r="D517">
        <v>111483.43116180421</v>
      </c>
      <c r="E517">
        <v>15974.786029702518</v>
      </c>
    </row>
    <row r="518" spans="1:5" x14ac:dyDescent="0.2">
      <c r="A518">
        <v>495</v>
      </c>
      <c r="B518">
        <v>2</v>
      </c>
      <c r="C518">
        <v>2.0465652202521221</v>
      </c>
      <c r="D518">
        <v>112864.59941579992</v>
      </c>
      <c r="E518">
        <v>-42390.965514664334</v>
      </c>
    </row>
    <row r="519" spans="1:5" x14ac:dyDescent="0.2">
      <c r="A519">
        <v>496</v>
      </c>
      <c r="B519">
        <v>1.2</v>
      </c>
      <c r="C519">
        <v>1.8826535942985942</v>
      </c>
      <c r="D519">
        <v>126161.55184214216</v>
      </c>
      <c r="E519">
        <v>91895.397962242801</v>
      </c>
    </row>
    <row r="520" spans="1:5" x14ac:dyDescent="0.2">
      <c r="A520">
        <v>497</v>
      </c>
      <c r="B520">
        <v>1.5</v>
      </c>
      <c r="C520">
        <v>2.0266706328504189</v>
      </c>
      <c r="D520">
        <v>131116.73178292398</v>
      </c>
      <c r="E520">
        <v>43178.131460456731</v>
      </c>
    </row>
    <row r="521" spans="1:5" x14ac:dyDescent="0.2">
      <c r="A521">
        <v>498</v>
      </c>
      <c r="B521">
        <v>1.5</v>
      </c>
      <c r="C521">
        <v>2.0701787486002665</v>
      </c>
      <c r="D521">
        <v>136950.00021895699</v>
      </c>
      <c r="E521">
        <v>45814.020692262857</v>
      </c>
    </row>
    <row r="522" spans="1:5" x14ac:dyDescent="0.2">
      <c r="A522">
        <v>499</v>
      </c>
      <c r="B522">
        <v>1.2</v>
      </c>
      <c r="C522">
        <v>2.008725969707132</v>
      </c>
      <c r="D522">
        <v>147022.72351051928</v>
      </c>
      <c r="E522">
        <v>113357.98648732185</v>
      </c>
    </row>
    <row r="523" spans="1:5" x14ac:dyDescent="0.2">
      <c r="A523">
        <v>500</v>
      </c>
      <c r="B523">
        <v>1.5</v>
      </c>
      <c r="C523">
        <v>1.8397107135273434</v>
      </c>
      <c r="D523">
        <v>123206.14366540386</v>
      </c>
      <c r="E523">
        <v>54557.84035528099</v>
      </c>
    </row>
    <row r="524" spans="1:5" x14ac:dyDescent="0.2">
      <c r="A524">
        <v>501</v>
      </c>
      <c r="B524">
        <v>1.5</v>
      </c>
      <c r="C524">
        <v>1.9778629906291165</v>
      </c>
      <c r="D524">
        <v>131927.19408432889</v>
      </c>
      <c r="E524">
        <v>50811.264658212487</v>
      </c>
    </row>
    <row r="525" spans="1:5" x14ac:dyDescent="0.2">
      <c r="A525">
        <v>502</v>
      </c>
      <c r="B525">
        <v>2</v>
      </c>
      <c r="C525">
        <v>1.9401360678103921</v>
      </c>
      <c r="D525">
        <v>118183.27394775621</v>
      </c>
      <c r="E525">
        <v>-24741.810554689451</v>
      </c>
    </row>
    <row r="526" spans="1:5" x14ac:dyDescent="0.2">
      <c r="A526">
        <v>503</v>
      </c>
      <c r="B526">
        <v>1.2</v>
      </c>
      <c r="C526">
        <v>1.9730434049155776</v>
      </c>
      <c r="D526">
        <v>120173.28526376019</v>
      </c>
      <c r="E526">
        <v>69551.376065588294</v>
      </c>
    </row>
    <row r="527" spans="1:5" x14ac:dyDescent="0.2">
      <c r="A527">
        <v>504</v>
      </c>
      <c r="B527">
        <v>1.5</v>
      </c>
      <c r="C527">
        <v>2.087703407840154</v>
      </c>
      <c r="D527">
        <v>138234.09975956526</v>
      </c>
      <c r="E527">
        <v>45227.548010718194</v>
      </c>
    </row>
    <row r="528" spans="1:5" x14ac:dyDescent="0.2">
      <c r="A528">
        <v>505</v>
      </c>
      <c r="B528">
        <v>1.5</v>
      </c>
      <c r="C528">
        <v>1.9566222401226487</v>
      </c>
      <c r="D528">
        <v>127361.04427436665</v>
      </c>
      <c r="E528">
        <v>46566.203207812156</v>
      </c>
    </row>
    <row r="529" spans="1:5" x14ac:dyDescent="0.2">
      <c r="A529">
        <v>506</v>
      </c>
      <c r="B529">
        <v>2</v>
      </c>
      <c r="C529">
        <v>1.806925365454966</v>
      </c>
      <c r="D529">
        <v>125832.56327269567</v>
      </c>
      <c r="E529">
        <v>127.63944043626543</v>
      </c>
    </row>
    <row r="530" spans="1:5" x14ac:dyDescent="0.2">
      <c r="A530">
        <v>507</v>
      </c>
      <c r="B530">
        <v>1.8</v>
      </c>
      <c r="C530">
        <v>1.8286196809735704</v>
      </c>
      <c r="D530">
        <v>117158.9450531038</v>
      </c>
      <c r="E530">
        <v>10669.471443725459</v>
      </c>
    </row>
    <row r="531" spans="1:5" x14ac:dyDescent="0.2">
      <c r="A531">
        <v>508</v>
      </c>
      <c r="B531">
        <v>1.2</v>
      </c>
      <c r="C531">
        <v>2.1066114512886802</v>
      </c>
      <c r="D531">
        <v>129919.79036660453</v>
      </c>
      <c r="E531">
        <v>70004.685257783334</v>
      </c>
    </row>
    <row r="532" spans="1:5" x14ac:dyDescent="0.2">
      <c r="A532">
        <v>509</v>
      </c>
      <c r="B532">
        <v>1</v>
      </c>
      <c r="C532">
        <v>2.0618540462151342</v>
      </c>
      <c r="D532">
        <v>160520.62896668949</v>
      </c>
      <c r="E532">
        <v>161112.40753079095</v>
      </c>
    </row>
    <row r="533" spans="1:5" x14ac:dyDescent="0.2">
      <c r="A533">
        <v>510</v>
      </c>
      <c r="B533">
        <v>1.5</v>
      </c>
      <c r="C533">
        <v>1.8469028946207311</v>
      </c>
      <c r="D533">
        <v>138862.19912724121</v>
      </c>
      <c r="E533">
        <v>79552.699423842103</v>
      </c>
    </row>
    <row r="534" spans="1:5" x14ac:dyDescent="0.2">
      <c r="A534">
        <v>511</v>
      </c>
      <c r="B534">
        <v>1.5</v>
      </c>
      <c r="C534">
        <v>2.0235039384170364</v>
      </c>
      <c r="D534">
        <v>122178.09050397195</v>
      </c>
      <c r="E534">
        <v>30395.469440841465</v>
      </c>
    </row>
    <row r="535" spans="1:5" x14ac:dyDescent="0.2">
      <c r="A535">
        <v>512</v>
      </c>
      <c r="B535">
        <v>1.8</v>
      </c>
      <c r="C535">
        <v>1.849711637970866</v>
      </c>
      <c r="D535">
        <v>115379.40065383099</v>
      </c>
      <c r="E535">
        <v>5795.4619207646465</v>
      </c>
    </row>
    <row r="536" spans="1:5" x14ac:dyDescent="0.2">
      <c r="A536">
        <v>513</v>
      </c>
      <c r="B536">
        <v>1.5</v>
      </c>
      <c r="C536">
        <v>2.0705810326179663</v>
      </c>
      <c r="D536">
        <v>129253.8105786807</v>
      </c>
      <c r="E536">
        <v>34757.848447570752</v>
      </c>
    </row>
    <row r="537" spans="1:5" x14ac:dyDescent="0.2">
      <c r="A537">
        <v>514</v>
      </c>
      <c r="B537">
        <v>1.2</v>
      </c>
      <c r="C537">
        <v>2.1288025671406094</v>
      </c>
      <c r="D537">
        <v>136742.23341192692</v>
      </c>
      <c r="E537">
        <v>78523.269441471843</v>
      </c>
    </row>
    <row r="538" spans="1:5" x14ac:dyDescent="0.2">
      <c r="A538">
        <v>515</v>
      </c>
      <c r="B538">
        <v>1.5</v>
      </c>
      <c r="C538">
        <v>2.0275584029556035</v>
      </c>
      <c r="D538">
        <v>127690.02320267433</v>
      </c>
      <c r="E538">
        <v>38016.10169118183</v>
      </c>
    </row>
    <row r="539" spans="1:5" x14ac:dyDescent="0.2">
      <c r="A539">
        <v>516</v>
      </c>
      <c r="B539">
        <v>1.2</v>
      </c>
      <c r="C539">
        <v>2.0855933172675418</v>
      </c>
      <c r="D539">
        <v>132146.72408768637</v>
      </c>
      <c r="E539">
        <v>76553.22687713179</v>
      </c>
    </row>
    <row r="540" spans="1:5" x14ac:dyDescent="0.2">
      <c r="A540">
        <v>517</v>
      </c>
      <c r="B540">
        <v>1.2</v>
      </c>
      <c r="C540">
        <v>1.9181897940300447</v>
      </c>
      <c r="D540">
        <v>118599.70069754256</v>
      </c>
      <c r="E540">
        <v>73182.127197617578</v>
      </c>
    </row>
    <row r="541" spans="1:5" x14ac:dyDescent="0.2">
      <c r="A541">
        <v>518</v>
      </c>
      <c r="B541">
        <v>2</v>
      </c>
      <c r="C541">
        <v>2.0595813540828516</v>
      </c>
      <c r="D541">
        <v>142346.77978661063</v>
      </c>
      <c r="E541">
        <v>-16134.434102409112</v>
      </c>
    </row>
    <row r="542" spans="1:5" x14ac:dyDescent="0.2">
      <c r="A542">
        <v>519</v>
      </c>
      <c r="B542">
        <v>1.5</v>
      </c>
      <c r="C542">
        <v>1.9963466814425821</v>
      </c>
      <c r="D542">
        <v>109552.30418873942</v>
      </c>
      <c r="E542">
        <v>14728.685749009746</v>
      </c>
    </row>
    <row r="543" spans="1:5" x14ac:dyDescent="0.2">
      <c r="A543">
        <v>520</v>
      </c>
      <c r="B543">
        <v>2</v>
      </c>
      <c r="C543">
        <v>2.0744110617462614</v>
      </c>
      <c r="D543">
        <v>120451.60998989819</v>
      </c>
      <c r="E543">
        <v>-38511.322198496724</v>
      </c>
    </row>
    <row r="544" spans="1:5" x14ac:dyDescent="0.2">
      <c r="A544">
        <v>521</v>
      </c>
      <c r="B544">
        <v>1.8</v>
      </c>
      <c r="C544">
        <v>2.0448204717140781</v>
      </c>
      <c r="D544">
        <v>113228.44690517591</v>
      </c>
      <c r="E544">
        <v>-19200.816115531328</v>
      </c>
    </row>
    <row r="545" spans="1:5" x14ac:dyDescent="0.2">
      <c r="A545">
        <v>522</v>
      </c>
      <c r="B545">
        <v>1.2</v>
      </c>
      <c r="C545">
        <v>2.088753042995136</v>
      </c>
      <c r="D545">
        <v>117356.48775749288</v>
      </c>
      <c r="E545">
        <v>50825.932559788256</v>
      </c>
    </row>
    <row r="546" spans="1:5" x14ac:dyDescent="0.2">
      <c r="A546">
        <v>523</v>
      </c>
      <c r="B546">
        <v>1.8</v>
      </c>
      <c r="C546">
        <v>1.9128388796921205</v>
      </c>
      <c r="D546">
        <v>116482.92055065642</v>
      </c>
      <c r="E546">
        <v>-67.713487283355789</v>
      </c>
    </row>
    <row r="547" spans="1:5" x14ac:dyDescent="0.2">
      <c r="A547">
        <v>524</v>
      </c>
      <c r="B547">
        <v>1.5</v>
      </c>
      <c r="C547">
        <v>1.873597438973996</v>
      </c>
      <c r="D547">
        <v>128390.16462371334</v>
      </c>
      <c r="E547">
        <v>58814.092554557632</v>
      </c>
    </row>
    <row r="548" spans="1:5" x14ac:dyDescent="0.2">
      <c r="A548">
        <v>525</v>
      </c>
      <c r="B548">
        <v>2</v>
      </c>
      <c r="C548">
        <v>1.8452656867006643</v>
      </c>
      <c r="D548">
        <v>113048.93110978224</v>
      </c>
      <c r="E548">
        <v>-19458.520165721697</v>
      </c>
    </row>
    <row r="549" spans="1:5" x14ac:dyDescent="0.2">
      <c r="A549">
        <v>526</v>
      </c>
      <c r="B549">
        <v>1.5</v>
      </c>
      <c r="C549">
        <v>1.9475135585126129</v>
      </c>
      <c r="D549">
        <v>128106.77194988672</v>
      </c>
      <c r="E549">
        <v>48884.026514915866</v>
      </c>
    </row>
    <row r="550" spans="1:5" x14ac:dyDescent="0.2">
      <c r="A550">
        <v>527</v>
      </c>
      <c r="B550">
        <v>1.8</v>
      </c>
      <c r="C550">
        <v>2.0244038275640128</v>
      </c>
      <c r="D550">
        <v>129100.91169856736</v>
      </c>
      <c r="E550">
        <v>1770.5376508321788</v>
      </c>
    </row>
    <row r="551" spans="1:5" x14ac:dyDescent="0.2">
      <c r="A551">
        <v>528</v>
      </c>
      <c r="B551">
        <v>1.5</v>
      </c>
      <c r="C551">
        <v>1.8239907823602055</v>
      </c>
      <c r="D551">
        <v>114322.21300197544</v>
      </c>
      <c r="E551">
        <v>41605.0827722908</v>
      </c>
    </row>
    <row r="552" spans="1:5" x14ac:dyDescent="0.2">
      <c r="A552">
        <v>529</v>
      </c>
      <c r="B552">
        <v>1.2</v>
      </c>
      <c r="C552">
        <v>1.8224770483819419</v>
      </c>
      <c r="D552">
        <v>118576.92014510691</v>
      </c>
      <c r="E552">
        <v>84488.581119130569</v>
      </c>
    </row>
    <row r="553" spans="1:5" x14ac:dyDescent="0.2">
      <c r="A553">
        <v>530</v>
      </c>
      <c r="B553">
        <v>1.2</v>
      </c>
      <c r="C553">
        <v>2.1034825635860948</v>
      </c>
      <c r="D553">
        <v>106259.68778761635</v>
      </c>
      <c r="E553">
        <v>30271.413119588833</v>
      </c>
    </row>
    <row r="554" spans="1:5" x14ac:dyDescent="0.2">
      <c r="A554">
        <v>531</v>
      </c>
      <c r="B554">
        <v>1.2</v>
      </c>
      <c r="C554">
        <v>1.8343045756314527</v>
      </c>
      <c r="D554">
        <v>133933.90775634223</v>
      </c>
      <c r="E554">
        <v>113273.26964444097</v>
      </c>
    </row>
    <row r="555" spans="1:5" x14ac:dyDescent="0.2">
      <c r="A555">
        <v>532</v>
      </c>
      <c r="B555">
        <v>1.8</v>
      </c>
      <c r="C555">
        <v>1.8614200419400375</v>
      </c>
      <c r="D555">
        <v>129894.46522732063</v>
      </c>
      <c r="E555">
        <v>23874.127816208114</v>
      </c>
    </row>
    <row r="556" spans="1:5" x14ac:dyDescent="0.2">
      <c r="A556">
        <v>533</v>
      </c>
      <c r="B556">
        <v>1.5</v>
      </c>
      <c r="C556">
        <v>2.0690459740627425</v>
      </c>
      <c r="D556">
        <v>108566.08490984188</v>
      </c>
      <c r="E556">
        <v>5353.0762819843949</v>
      </c>
    </row>
    <row r="557" spans="1:5" x14ac:dyDescent="0.2">
      <c r="A557">
        <v>534</v>
      </c>
      <c r="B557">
        <v>1.2</v>
      </c>
      <c r="C557">
        <v>1.825279895092895</v>
      </c>
      <c r="D557">
        <v>122392.37767016501</v>
      </c>
      <c r="E557">
        <v>91690.68887265824</v>
      </c>
    </row>
    <row r="558" spans="1:5" x14ac:dyDescent="0.2">
      <c r="A558">
        <v>535</v>
      </c>
      <c r="B558">
        <v>1.5</v>
      </c>
      <c r="C558">
        <v>1.8437688675768122</v>
      </c>
      <c r="D558">
        <v>141053.49987380733</v>
      </c>
      <c r="E558">
        <v>83617.197828249889</v>
      </c>
    </row>
    <row r="559" spans="1:5" x14ac:dyDescent="0.2">
      <c r="A559">
        <v>536</v>
      </c>
      <c r="B559">
        <v>1.8</v>
      </c>
      <c r="C559">
        <v>1.8176914482574984</v>
      </c>
      <c r="D559">
        <v>122092.02588158757</v>
      </c>
      <c r="E559">
        <v>18768.851475685369</v>
      </c>
    </row>
    <row r="560" spans="1:5" x14ac:dyDescent="0.2">
      <c r="A560">
        <v>537</v>
      </c>
      <c r="B560">
        <v>2</v>
      </c>
      <c r="C560">
        <v>2.1529349527269179</v>
      </c>
      <c r="D560">
        <v>123608.04292494376</v>
      </c>
      <c r="E560">
        <v>-45295.947276449355</v>
      </c>
    </row>
    <row r="561" spans="1:5" x14ac:dyDescent="0.2">
      <c r="A561">
        <v>538</v>
      </c>
      <c r="B561">
        <v>1.5</v>
      </c>
      <c r="C561">
        <v>2.0458929250113074</v>
      </c>
      <c r="D561">
        <v>124891.28626457283</v>
      </c>
      <c r="E561">
        <v>31605.302961753478</v>
      </c>
    </row>
    <row r="562" spans="1:5" x14ac:dyDescent="0.2">
      <c r="A562">
        <v>539</v>
      </c>
      <c r="B562">
        <v>1.5</v>
      </c>
      <c r="C562">
        <v>1.9382083003247921</v>
      </c>
      <c r="D562">
        <v>157581.94634232746</v>
      </c>
      <c r="E562">
        <v>96110.175816111005</v>
      </c>
    </row>
    <row r="563" spans="1:5" x14ac:dyDescent="0.2">
      <c r="A563">
        <v>540</v>
      </c>
      <c r="B563">
        <v>2</v>
      </c>
      <c r="C563">
        <v>1.8822255442323343</v>
      </c>
      <c r="D563">
        <v>126397.11307607486</v>
      </c>
      <c r="E563">
        <v>-8716.5357207863126</v>
      </c>
    </row>
    <row r="564" spans="1:5" x14ac:dyDescent="0.2">
      <c r="A564">
        <v>541</v>
      </c>
      <c r="B564">
        <v>1.5</v>
      </c>
      <c r="C564">
        <v>1.8691617888653058</v>
      </c>
      <c r="D564">
        <v>137758.72729935366</v>
      </c>
      <c r="E564">
        <v>74662.196397070074</v>
      </c>
    </row>
    <row r="565" spans="1:5" x14ac:dyDescent="0.2">
      <c r="A565">
        <v>542</v>
      </c>
      <c r="B565">
        <v>1.5</v>
      </c>
      <c r="C565">
        <v>1.931828925742944</v>
      </c>
      <c r="D565">
        <v>114063.41256104637</v>
      </c>
      <c r="E565">
        <v>28870.94420928185</v>
      </c>
    </row>
    <row r="566" spans="1:5" x14ac:dyDescent="0.2">
      <c r="A566">
        <v>543</v>
      </c>
      <c r="B566">
        <v>1.5</v>
      </c>
      <c r="C566">
        <v>2.0354655624535907</v>
      </c>
      <c r="D566">
        <v>119562.10769684508</v>
      </c>
      <c r="E566">
        <v>25102.824147662235</v>
      </c>
    </row>
    <row r="567" spans="1:5" x14ac:dyDescent="0.2">
      <c r="A567">
        <v>544</v>
      </c>
      <c r="B567">
        <v>1.2</v>
      </c>
      <c r="C567">
        <v>1.8799168996846125</v>
      </c>
      <c r="D567">
        <v>142140.49605887619</v>
      </c>
      <c r="E567">
        <v>122921.56435309409</v>
      </c>
    </row>
    <row r="568" spans="1:5" x14ac:dyDescent="0.2">
      <c r="A568">
        <v>545</v>
      </c>
      <c r="B568">
        <v>1.5</v>
      </c>
      <c r="C568">
        <v>2.1859334019557006</v>
      </c>
      <c r="D568">
        <v>121622.98048751127</v>
      </c>
      <c r="E568">
        <v>9820.6962132321496</v>
      </c>
    </row>
    <row r="569" spans="1:5" x14ac:dyDescent="0.2">
      <c r="A569">
        <v>546</v>
      </c>
      <c r="B569">
        <v>1.8</v>
      </c>
      <c r="C569">
        <v>2.0248324528735919</v>
      </c>
      <c r="D569">
        <v>152774.38724637192</v>
      </c>
      <c r="E569">
        <v>29535.501924058917</v>
      </c>
    </row>
    <row r="570" spans="1:5" x14ac:dyDescent="0.2">
      <c r="A570">
        <v>547</v>
      </c>
      <c r="B570">
        <v>1.5</v>
      </c>
      <c r="C570">
        <v>2.1555374962009162</v>
      </c>
      <c r="D570">
        <v>125117.87030973341</v>
      </c>
      <c r="E570">
        <v>18216.285186633235</v>
      </c>
    </row>
    <row r="571" spans="1:5" x14ac:dyDescent="0.2">
      <c r="A571">
        <v>548</v>
      </c>
      <c r="B571">
        <v>1.8</v>
      </c>
      <c r="C571">
        <v>2.0863884169517366</v>
      </c>
      <c r="D571">
        <v>134496.25325172191</v>
      </c>
      <c r="E571">
        <v>-223.41450228978647</v>
      </c>
    </row>
    <row r="572" spans="1:5" x14ac:dyDescent="0.2">
      <c r="A572">
        <v>549</v>
      </c>
      <c r="B572">
        <v>2</v>
      </c>
      <c r="C572">
        <v>2.0563609916970145</v>
      </c>
      <c r="D572">
        <v>128971.19232728894</v>
      </c>
      <c r="E572">
        <v>-28297.751972623446</v>
      </c>
    </row>
    <row r="573" spans="1:5" x14ac:dyDescent="0.2">
      <c r="A573">
        <v>550</v>
      </c>
      <c r="B573">
        <v>1.2</v>
      </c>
      <c r="C573">
        <v>1.8931932915702749</v>
      </c>
      <c r="D573">
        <v>142654.40304290119</v>
      </c>
      <c r="E573">
        <v>122014.37270924175</v>
      </c>
    </row>
    <row r="574" spans="1:5" x14ac:dyDescent="0.2">
      <c r="A574">
        <v>551</v>
      </c>
      <c r="B574">
        <v>1.8</v>
      </c>
      <c r="C574">
        <v>1.8914357775777826</v>
      </c>
      <c r="D574">
        <v>128621.13943096524</v>
      </c>
      <c r="E574">
        <v>18309.021306540672</v>
      </c>
    </row>
    <row r="575" spans="1:5" x14ac:dyDescent="0.2">
      <c r="A575">
        <v>552</v>
      </c>
      <c r="B575">
        <v>1.8</v>
      </c>
      <c r="C575">
        <v>1.8453463515702326</v>
      </c>
      <c r="D575">
        <v>128763.50447711871</v>
      </c>
      <c r="E575">
        <v>24429.951124531566</v>
      </c>
    </row>
    <row r="576" spans="1:5" x14ac:dyDescent="0.2">
      <c r="A576">
        <v>553</v>
      </c>
      <c r="B576">
        <v>1</v>
      </c>
      <c r="C576">
        <v>1.9378705548952329</v>
      </c>
      <c r="D576">
        <v>103348.4721270224</v>
      </c>
      <c r="E576">
        <v>63117.927479722159</v>
      </c>
    </row>
    <row r="577" spans="1:5" x14ac:dyDescent="0.2">
      <c r="A577">
        <v>554</v>
      </c>
      <c r="B577">
        <v>1.5</v>
      </c>
      <c r="C577">
        <v>2.0831060782182269</v>
      </c>
      <c r="D577">
        <v>109812.84227218256</v>
      </c>
      <c r="E577">
        <v>5593.1487490360159</v>
      </c>
    </row>
    <row r="578" spans="1:5" x14ac:dyDescent="0.2">
      <c r="A578">
        <v>555</v>
      </c>
      <c r="B578">
        <v>1.8</v>
      </c>
      <c r="C578">
        <v>2.0697576062812661</v>
      </c>
      <c r="D578">
        <v>122277.77729117854</v>
      </c>
      <c r="E578">
        <v>-11796.472295812098</v>
      </c>
    </row>
    <row r="579" spans="1:5" x14ac:dyDescent="0.2">
      <c r="A579">
        <v>556</v>
      </c>
      <c r="B579">
        <v>1.8</v>
      </c>
      <c r="C579">
        <v>1.9145260818642384</v>
      </c>
      <c r="D579">
        <v>121766.64945880392</v>
      </c>
      <c r="E579">
        <v>6527.8519780725182</v>
      </c>
    </row>
    <row r="580" spans="1:5" x14ac:dyDescent="0.2">
      <c r="A580">
        <v>557</v>
      </c>
      <c r="B580">
        <v>1.8</v>
      </c>
      <c r="C580">
        <v>2.1471151612911994</v>
      </c>
      <c r="D580">
        <v>124247.20544628482</v>
      </c>
      <c r="E580">
        <v>-19182.001133669182</v>
      </c>
    </row>
    <row r="581" spans="1:5" x14ac:dyDescent="0.2">
      <c r="A581">
        <v>558</v>
      </c>
      <c r="B581">
        <v>1.2</v>
      </c>
      <c r="C581">
        <v>2.1055440376038037</v>
      </c>
      <c r="D581">
        <v>132233.60109039987</v>
      </c>
      <c r="E581">
        <v>74064.013796748186</v>
      </c>
    </row>
    <row r="582" spans="1:5" x14ac:dyDescent="0.2">
      <c r="A582">
        <v>559</v>
      </c>
      <c r="B582">
        <v>1.5</v>
      </c>
      <c r="C582">
        <v>1.8203167296775451</v>
      </c>
      <c r="D582">
        <v>117879.97092848997</v>
      </c>
      <c r="E582">
        <v>48001.015074681956</v>
      </c>
    </row>
    <row r="583" spans="1:5" x14ac:dyDescent="0.2">
      <c r="A583">
        <v>560</v>
      </c>
      <c r="B583">
        <v>1.2</v>
      </c>
      <c r="C583">
        <v>2.1365568153446888</v>
      </c>
      <c r="D583">
        <v>118003.78409393936</v>
      </c>
      <c r="E583">
        <v>46292.590414600243</v>
      </c>
    </row>
    <row r="584" spans="1:5" x14ac:dyDescent="0.2">
      <c r="A584">
        <v>561</v>
      </c>
      <c r="B584">
        <v>1.5</v>
      </c>
      <c r="C584">
        <v>1.8189431114728336</v>
      </c>
      <c r="D584">
        <v>123045.27847441395</v>
      </c>
      <c r="E584">
        <v>56846.11298015705</v>
      </c>
    </row>
    <row r="585" spans="1:5" x14ac:dyDescent="0.2">
      <c r="A585">
        <v>562</v>
      </c>
      <c r="B585">
        <v>1.8</v>
      </c>
      <c r="C585">
        <v>2.1152075825302381</v>
      </c>
      <c r="D585">
        <v>149356.99797825021</v>
      </c>
      <c r="E585">
        <v>12021.338902852411</v>
      </c>
    </row>
    <row r="586" spans="1:5" x14ac:dyDescent="0.2">
      <c r="A586">
        <v>563</v>
      </c>
      <c r="B586">
        <v>1.5</v>
      </c>
      <c r="C586">
        <v>1.802681459090397</v>
      </c>
      <c r="D586">
        <v>113154.58898320782</v>
      </c>
      <c r="E586">
        <v>42059.381870204146</v>
      </c>
    </row>
    <row r="587" spans="1:5" x14ac:dyDescent="0.2">
      <c r="A587">
        <v>564</v>
      </c>
      <c r="B587">
        <v>1.5</v>
      </c>
      <c r="C587">
        <v>1.8188572228256346</v>
      </c>
      <c r="D587">
        <v>113304.52701028464</v>
      </c>
      <c r="E587">
        <v>40481.087204497831</v>
      </c>
    </row>
    <row r="588" spans="1:5" x14ac:dyDescent="0.2">
      <c r="A588">
        <v>565</v>
      </c>
      <c r="B588">
        <v>1.2</v>
      </c>
      <c r="C588">
        <v>1.8397280571243186</v>
      </c>
      <c r="D588">
        <v>125240.32250468117</v>
      </c>
      <c r="E588">
        <v>95505.090322628268</v>
      </c>
    </row>
    <row r="589" spans="1:5" x14ac:dyDescent="0.2">
      <c r="A589">
        <v>566</v>
      </c>
      <c r="B589">
        <v>1.5</v>
      </c>
      <c r="C589">
        <v>2.0118504578883165</v>
      </c>
      <c r="D589">
        <v>117769.65438600832</v>
      </c>
      <c r="E589">
        <v>25258.857249189488</v>
      </c>
    </row>
    <row r="590" spans="1:5" x14ac:dyDescent="0.2">
      <c r="A590">
        <v>567</v>
      </c>
      <c r="B590">
        <v>1.2</v>
      </c>
      <c r="C590">
        <v>2.1905382802596458</v>
      </c>
      <c r="D590">
        <v>134603.20381969426</v>
      </c>
      <c r="E590">
        <v>66638.7039022065</v>
      </c>
    </row>
    <row r="591" spans="1:5" x14ac:dyDescent="0.2">
      <c r="A591">
        <v>568</v>
      </c>
      <c r="B591">
        <v>1.5</v>
      </c>
      <c r="C591">
        <v>2.0066570317924826</v>
      </c>
      <c r="D591">
        <v>96930.484240876875</v>
      </c>
      <c r="E591">
        <v>-5249.5429539369361</v>
      </c>
    </row>
    <row r="592" spans="1:5" x14ac:dyDescent="0.2">
      <c r="A592">
        <v>569</v>
      </c>
      <c r="B592">
        <v>1.8</v>
      </c>
      <c r="C592">
        <v>1.8600692465455009</v>
      </c>
      <c r="D592">
        <v>133087.3989936446</v>
      </c>
      <c r="E592">
        <v>28327.898808853788</v>
      </c>
    </row>
    <row r="593" spans="1:5" x14ac:dyDescent="0.2">
      <c r="A593">
        <v>570</v>
      </c>
      <c r="B593">
        <v>2</v>
      </c>
      <c r="C593">
        <v>2.1071178982921035</v>
      </c>
      <c r="D593">
        <v>138493.92425467219</v>
      </c>
      <c r="E593">
        <v>-26341.253837714074</v>
      </c>
    </row>
    <row r="594" spans="1:5" x14ac:dyDescent="0.2">
      <c r="A594">
        <v>571</v>
      </c>
      <c r="B594">
        <v>1.5</v>
      </c>
      <c r="C594">
        <v>2.1390363770607328</v>
      </c>
      <c r="D594">
        <v>123233.23220220923</v>
      </c>
      <c r="E594">
        <v>17715.94616443463</v>
      </c>
    </row>
    <row r="595" spans="1:5" x14ac:dyDescent="0.2">
      <c r="A595">
        <v>572</v>
      </c>
      <c r="B595">
        <v>1</v>
      </c>
      <c r="C595">
        <v>2.1882958808960837</v>
      </c>
      <c r="D595">
        <v>113445.20126335513</v>
      </c>
      <c r="E595">
        <v>55529.138421393291</v>
      </c>
    </row>
    <row r="596" spans="1:5" x14ac:dyDescent="0.2">
      <c r="A596">
        <v>573</v>
      </c>
      <c r="B596">
        <v>1.5</v>
      </c>
      <c r="C596">
        <v>2.1728859312966389</v>
      </c>
      <c r="D596">
        <v>129390.33844164736</v>
      </c>
      <c r="E596">
        <v>21715.738500199543</v>
      </c>
    </row>
    <row r="597" spans="1:5" x14ac:dyDescent="0.2">
      <c r="A597">
        <v>574</v>
      </c>
      <c r="B597">
        <v>2</v>
      </c>
      <c r="C597">
        <v>2.1957341449065999</v>
      </c>
      <c r="D597">
        <v>140464.52538130057</v>
      </c>
      <c r="E597">
        <v>-37029.178383919701</v>
      </c>
    </row>
    <row r="598" spans="1:5" x14ac:dyDescent="0.2">
      <c r="A598">
        <v>575</v>
      </c>
      <c r="B598">
        <v>1.8</v>
      </c>
      <c r="C598">
        <v>1.9252479359964643</v>
      </c>
      <c r="D598">
        <v>133934.26931255939</v>
      </c>
      <c r="E598">
        <v>20732.986246990535</v>
      </c>
    </row>
    <row r="599" spans="1:5" x14ac:dyDescent="0.2">
      <c r="A599">
        <v>576</v>
      </c>
      <c r="B599">
        <v>1.5</v>
      </c>
      <c r="C599">
        <v>1.9061310108745659</v>
      </c>
      <c r="D599">
        <v>124038.69271207607</v>
      </c>
      <c r="E599">
        <v>47701.425765437016</v>
      </c>
    </row>
    <row r="600" spans="1:5" x14ac:dyDescent="0.2">
      <c r="A600">
        <v>577</v>
      </c>
      <c r="B600">
        <v>1.5</v>
      </c>
      <c r="C600">
        <v>1.9122559790141942</v>
      </c>
      <c r="D600">
        <v>127605.38534849993</v>
      </c>
      <c r="E600">
        <v>52604.68763267051</v>
      </c>
    </row>
    <row r="601" spans="1:5" x14ac:dyDescent="0.2">
      <c r="A601">
        <v>578</v>
      </c>
      <c r="B601">
        <v>1.5</v>
      </c>
      <c r="C601">
        <v>2.0607488424068734</v>
      </c>
      <c r="D601">
        <v>135313.01462747518</v>
      </c>
      <c r="E601">
        <v>44749.412940009322</v>
      </c>
    </row>
    <row r="602" spans="1:5" x14ac:dyDescent="0.2">
      <c r="A602">
        <v>579</v>
      </c>
      <c r="B602">
        <v>1.5</v>
      </c>
      <c r="C602">
        <v>1.8195250987542864</v>
      </c>
      <c r="D602">
        <v>122086.93855963867</v>
      </c>
      <c r="E602">
        <v>55164.036019400315</v>
      </c>
    </row>
    <row r="603" spans="1:5" x14ac:dyDescent="0.2">
      <c r="A603">
        <v>580</v>
      </c>
      <c r="B603">
        <v>1.8</v>
      </c>
      <c r="C603">
        <v>2.0159864283468818</v>
      </c>
      <c r="D603">
        <v>144786.85918881575</v>
      </c>
      <c r="E603">
        <v>21429.606276586856</v>
      </c>
    </row>
    <row r="604" spans="1:5" x14ac:dyDescent="0.2">
      <c r="A604">
        <v>581</v>
      </c>
      <c r="B604">
        <v>1.8</v>
      </c>
      <c r="C604">
        <v>2.0593375510131633</v>
      </c>
      <c r="D604">
        <v>124278.21659337966</v>
      </c>
      <c r="E604">
        <v>-8240.5051048790046</v>
      </c>
    </row>
    <row r="605" spans="1:5" x14ac:dyDescent="0.2">
      <c r="A605">
        <v>582</v>
      </c>
      <c r="B605">
        <v>1.5</v>
      </c>
      <c r="C605">
        <v>2.1323418957019484</v>
      </c>
      <c r="D605">
        <v>134010.04153945198</v>
      </c>
      <c r="E605">
        <v>33279.919368750037</v>
      </c>
    </row>
    <row r="606" spans="1:5" x14ac:dyDescent="0.2">
      <c r="A606">
        <v>583</v>
      </c>
      <c r="B606">
        <v>1.5</v>
      </c>
      <c r="C606">
        <v>2.1385897710295101</v>
      </c>
      <c r="D606">
        <v>128593.47161334123</v>
      </c>
      <c r="E606">
        <v>25068.467633229069</v>
      </c>
    </row>
    <row r="607" spans="1:5" x14ac:dyDescent="0.2">
      <c r="A607">
        <v>584</v>
      </c>
      <c r="B607">
        <v>1.8</v>
      </c>
      <c r="C607">
        <v>1.8104463561883459</v>
      </c>
      <c r="D607">
        <v>119745.38974057793</v>
      </c>
      <c r="E607">
        <v>16392.642643666739</v>
      </c>
    </row>
    <row r="608" spans="1:5" x14ac:dyDescent="0.2">
      <c r="A608">
        <v>585</v>
      </c>
      <c r="B608">
        <v>1.5</v>
      </c>
      <c r="C608">
        <v>2.008372473050227</v>
      </c>
      <c r="D608">
        <v>124275.77406128049</v>
      </c>
      <c r="E608">
        <v>35373.165522796568</v>
      </c>
    </row>
    <row r="609" spans="1:5" x14ac:dyDescent="0.2">
      <c r="A609">
        <v>586</v>
      </c>
      <c r="B609">
        <v>2</v>
      </c>
      <c r="C609">
        <v>1.8502730264093428</v>
      </c>
      <c r="D609">
        <v>123462.86595425848</v>
      </c>
      <c r="E609">
        <v>-8051.4127755814116</v>
      </c>
    </row>
    <row r="610" spans="1:5" x14ac:dyDescent="0.2">
      <c r="A610">
        <v>587</v>
      </c>
      <c r="B610">
        <v>1.2</v>
      </c>
      <c r="C610">
        <v>2.0330635558822316</v>
      </c>
      <c r="D610">
        <v>124203.89385779024</v>
      </c>
      <c r="E610">
        <v>69460.386558664613</v>
      </c>
    </row>
    <row r="611" spans="1:5" x14ac:dyDescent="0.2">
      <c r="A611">
        <v>588</v>
      </c>
      <c r="B611">
        <v>1.2</v>
      </c>
      <c r="C611">
        <v>2.0365317543230708</v>
      </c>
      <c r="D611">
        <v>125153.8712590483</v>
      </c>
      <c r="E611">
        <v>70704.877788870159</v>
      </c>
    </row>
    <row r="612" spans="1:5" x14ac:dyDescent="0.2">
      <c r="A612">
        <v>589</v>
      </c>
      <c r="B612">
        <v>2</v>
      </c>
      <c r="C612">
        <v>1.8953550957577459</v>
      </c>
      <c r="D612">
        <v>122585.26781134386</v>
      </c>
      <c r="E612">
        <v>-14586.808577026997</v>
      </c>
    </row>
    <row r="613" spans="1:5" x14ac:dyDescent="0.2">
      <c r="A613">
        <v>590</v>
      </c>
      <c r="B613">
        <v>1</v>
      </c>
      <c r="C613">
        <v>1.9629374887939439</v>
      </c>
      <c r="D613">
        <v>134682.22458880744</v>
      </c>
      <c r="E613">
        <v>124356.11063569406</v>
      </c>
    </row>
    <row r="614" spans="1:5" x14ac:dyDescent="0.2">
      <c r="A614">
        <v>591</v>
      </c>
      <c r="B614">
        <v>2</v>
      </c>
      <c r="C614">
        <v>2.1354219065449098</v>
      </c>
      <c r="D614">
        <v>129761.84216483738</v>
      </c>
      <c r="E614">
        <v>-37810.753897904564</v>
      </c>
    </row>
    <row r="615" spans="1:5" x14ac:dyDescent="0.2">
      <c r="A615">
        <v>592</v>
      </c>
      <c r="B615">
        <v>1.5</v>
      </c>
      <c r="C615">
        <v>1.881349208726282</v>
      </c>
      <c r="D615">
        <v>123749.2633564617</v>
      </c>
      <c r="E615">
        <v>50306.843051476462</v>
      </c>
    </row>
    <row r="616" spans="1:5" x14ac:dyDescent="0.2">
      <c r="A616">
        <v>593</v>
      </c>
      <c r="B616">
        <v>1.5</v>
      </c>
      <c r="C616">
        <v>1.8647400082447958</v>
      </c>
      <c r="D616">
        <v>121852.86032654262</v>
      </c>
      <c r="E616">
        <v>49261.107372930128</v>
      </c>
    </row>
    <row r="617" spans="1:5" x14ac:dyDescent="0.2">
      <c r="A617">
        <v>594</v>
      </c>
      <c r="B617">
        <v>1.2</v>
      </c>
      <c r="C617">
        <v>2.0499032356405165</v>
      </c>
      <c r="D617">
        <v>151444.96580104192</v>
      </c>
      <c r="E617">
        <v>115043.34462693607</v>
      </c>
    </row>
    <row r="618" spans="1:5" x14ac:dyDescent="0.2">
      <c r="A618">
        <v>595</v>
      </c>
      <c r="B618">
        <v>1.8</v>
      </c>
      <c r="C618">
        <v>1.8408266780229738</v>
      </c>
      <c r="D618">
        <v>121582.45256535447</v>
      </c>
      <c r="E618">
        <v>15251.625947367051</v>
      </c>
    </row>
    <row r="619" spans="1:5" x14ac:dyDescent="0.2">
      <c r="A619">
        <v>596</v>
      </c>
      <c r="B619">
        <v>1.2</v>
      </c>
      <c r="C619">
        <v>2.1856329910378571</v>
      </c>
      <c r="D619">
        <v>117014.90897498582</v>
      </c>
      <c r="E619">
        <v>38905.00860592525</v>
      </c>
    </row>
    <row r="620" spans="1:5" x14ac:dyDescent="0.2">
      <c r="A620">
        <v>597</v>
      </c>
      <c r="B620">
        <v>1.2</v>
      </c>
      <c r="C620">
        <v>2.1927883831230495</v>
      </c>
      <c r="D620">
        <v>129708.3613536589</v>
      </c>
      <c r="E620">
        <v>58468.785173673852</v>
      </c>
    </row>
    <row r="621" spans="1:5" x14ac:dyDescent="0.2">
      <c r="A621">
        <v>598</v>
      </c>
      <c r="B621">
        <v>1.5</v>
      </c>
      <c r="C621">
        <v>2.0771115466653458</v>
      </c>
      <c r="D621">
        <v>127933.01406928305</v>
      </c>
      <c r="E621">
        <v>32034.408519482706</v>
      </c>
    </row>
    <row r="622" spans="1:5" x14ac:dyDescent="0.2">
      <c r="A622">
        <v>599</v>
      </c>
      <c r="B622">
        <v>1.5</v>
      </c>
      <c r="C622">
        <v>2.032957055506381</v>
      </c>
      <c r="D622">
        <v>111621.7797378515</v>
      </c>
      <c r="E622">
        <v>13753.944416235841</v>
      </c>
    </row>
    <row r="623" spans="1:5" x14ac:dyDescent="0.2">
      <c r="A623">
        <v>600</v>
      </c>
      <c r="B623">
        <v>1.5</v>
      </c>
      <c r="C623">
        <v>1.9756977129468496</v>
      </c>
      <c r="D623">
        <v>109488.61918388375</v>
      </c>
      <c r="E623">
        <v>16893.752628285438</v>
      </c>
    </row>
    <row r="624" spans="1:5" x14ac:dyDescent="0.2">
      <c r="A624">
        <v>601</v>
      </c>
      <c r="B624">
        <v>1.2</v>
      </c>
      <c r="C624">
        <v>2.1257149657276111</v>
      </c>
      <c r="D624">
        <v>137464.18315596879</v>
      </c>
      <c r="E624">
        <v>80154.22460651712</v>
      </c>
    </row>
    <row r="625" spans="1:5" x14ac:dyDescent="0.2">
      <c r="A625">
        <v>602</v>
      </c>
      <c r="B625">
        <v>1.2</v>
      </c>
      <c r="C625">
        <v>1.9954960235452255</v>
      </c>
      <c r="D625">
        <v>144722.59849269845</v>
      </c>
      <c r="E625">
        <v>111152.5044629421</v>
      </c>
    </row>
    <row r="626" spans="1:5" x14ac:dyDescent="0.2">
      <c r="A626">
        <v>603</v>
      </c>
      <c r="B626">
        <v>1.5</v>
      </c>
      <c r="C626">
        <v>1.9532923355270866</v>
      </c>
      <c r="D626">
        <v>131777.33240954805</v>
      </c>
      <c r="E626">
        <v>53821.010041642818</v>
      </c>
    </row>
    <row r="627" spans="1:5" x14ac:dyDescent="0.2">
      <c r="A627">
        <v>604</v>
      </c>
      <c r="B627">
        <v>1.2</v>
      </c>
      <c r="C627">
        <v>1.9061664999233374</v>
      </c>
      <c r="D627">
        <v>112947.14094029693</v>
      </c>
      <c r="E627">
        <v>63903.079250614624</v>
      </c>
    </row>
    <row r="628" spans="1:5" x14ac:dyDescent="0.2">
      <c r="A628">
        <v>605</v>
      </c>
      <c r="B628">
        <v>1</v>
      </c>
      <c r="C628">
        <v>2.0309414982223961</v>
      </c>
      <c r="D628">
        <v>135008.6432348364</v>
      </c>
      <c r="E628">
        <v>115839.91677501402</v>
      </c>
    </row>
    <row r="629" spans="1:5" x14ac:dyDescent="0.2">
      <c r="A629">
        <v>606</v>
      </c>
      <c r="B629">
        <v>1.5</v>
      </c>
      <c r="C629">
        <v>1.9029788273327395</v>
      </c>
      <c r="D629">
        <v>129675.06097376386</v>
      </c>
      <c r="E629">
        <v>57093.817942018854</v>
      </c>
    </row>
    <row r="630" spans="1:5" x14ac:dyDescent="0.2">
      <c r="A630">
        <v>607</v>
      </c>
      <c r="B630">
        <v>2</v>
      </c>
      <c r="C630">
        <v>1.9498807847704065</v>
      </c>
      <c r="D630">
        <v>119303.76091749518</v>
      </c>
      <c r="E630">
        <v>-24716.828211380911</v>
      </c>
    </row>
    <row r="631" spans="1:5" x14ac:dyDescent="0.2">
      <c r="A631">
        <v>608</v>
      </c>
      <c r="B631">
        <v>1.2</v>
      </c>
      <c r="C631">
        <v>1.969412116381712</v>
      </c>
      <c r="D631">
        <v>117553.58446529202</v>
      </c>
      <c r="E631">
        <v>65192.167398062564</v>
      </c>
    </row>
    <row r="632" spans="1:5" x14ac:dyDescent="0.2">
      <c r="A632">
        <v>609</v>
      </c>
      <c r="B632">
        <v>1.2</v>
      </c>
      <c r="C632">
        <v>1.8100918382826501</v>
      </c>
      <c r="D632">
        <v>128160.69669372466</v>
      </c>
      <c r="E632">
        <v>105028.01636222447</v>
      </c>
    </row>
    <row r="633" spans="1:5" x14ac:dyDescent="0.2">
      <c r="A633">
        <v>610</v>
      </c>
      <c r="B633">
        <v>1.5</v>
      </c>
      <c r="C633">
        <v>1.8152702153765723</v>
      </c>
      <c r="D633">
        <v>117562.45003871631</v>
      </c>
      <c r="E633">
        <v>48060.961133529025</v>
      </c>
    </row>
    <row r="634" spans="1:5" x14ac:dyDescent="0.2">
      <c r="A634">
        <v>611</v>
      </c>
      <c r="B634">
        <v>1.5</v>
      </c>
      <c r="C634">
        <v>2.0741169045989811</v>
      </c>
      <c r="D634">
        <v>130085.90758182007</v>
      </c>
      <c r="E634">
        <v>35487.296570816456</v>
      </c>
    </row>
    <row r="635" spans="1:5" x14ac:dyDescent="0.2">
      <c r="A635">
        <v>612</v>
      </c>
      <c r="B635">
        <v>1.5</v>
      </c>
      <c r="C635">
        <v>2.1268601605952671</v>
      </c>
      <c r="D635">
        <v>111992.39294997363</v>
      </c>
      <c r="E635">
        <v>3781.2164698785346</v>
      </c>
    </row>
    <row r="636" spans="1:5" x14ac:dyDescent="0.2">
      <c r="A636">
        <v>613</v>
      </c>
      <c r="B636">
        <v>2</v>
      </c>
      <c r="C636">
        <v>2.1632774137492188</v>
      </c>
      <c r="D636">
        <v>131758.96507263862</v>
      </c>
      <c r="E636">
        <v>-39754.297982695469</v>
      </c>
    </row>
    <row r="637" spans="1:5" x14ac:dyDescent="0.2">
      <c r="A637">
        <v>614</v>
      </c>
      <c r="B637">
        <v>1.5</v>
      </c>
      <c r="C637">
        <v>1.9907905147763079</v>
      </c>
      <c r="D637">
        <v>140978.46854057547</v>
      </c>
      <c r="E637">
        <v>62766.041933746397</v>
      </c>
    </row>
    <row r="638" spans="1:5" x14ac:dyDescent="0.2">
      <c r="A638">
        <v>615</v>
      </c>
      <c r="B638">
        <v>1.5</v>
      </c>
      <c r="C638">
        <v>1.9305421778007137</v>
      </c>
      <c r="D638">
        <v>124720.85347226105</v>
      </c>
      <c r="E638">
        <v>45744.11907341113</v>
      </c>
    </row>
    <row r="639" spans="1:5" x14ac:dyDescent="0.2">
      <c r="A639">
        <v>616</v>
      </c>
      <c r="B639">
        <v>2</v>
      </c>
      <c r="C639">
        <v>2.0337217254944795</v>
      </c>
      <c r="D639">
        <v>122483.10624447007</v>
      </c>
      <c r="E639">
        <v>-31647.235442017118</v>
      </c>
    </row>
    <row r="640" spans="1:5" x14ac:dyDescent="0.2">
      <c r="A640">
        <v>617</v>
      </c>
      <c r="B640">
        <v>1.5</v>
      </c>
      <c r="C640">
        <v>2.0515876547917897</v>
      </c>
      <c r="D640">
        <v>112927.2963376031</v>
      </c>
      <c r="E640">
        <v>13565.290126370237</v>
      </c>
    </row>
    <row r="641" spans="1:5" x14ac:dyDescent="0.2">
      <c r="A641">
        <v>618</v>
      </c>
      <c r="B641">
        <v>1.5</v>
      </c>
      <c r="C641">
        <v>1.8831154172326796</v>
      </c>
      <c r="D641">
        <v>123371.25192645153</v>
      </c>
      <c r="E641">
        <v>49477.075196582562</v>
      </c>
    </row>
    <row r="642" spans="1:5" x14ac:dyDescent="0.2">
      <c r="A642">
        <v>619</v>
      </c>
      <c r="B642">
        <v>1.5</v>
      </c>
      <c r="C642">
        <v>1.9756373169019414</v>
      </c>
      <c r="D642">
        <v>126376.90268148054</v>
      </c>
      <c r="E642">
        <v>42644.234453163896</v>
      </c>
    </row>
    <row r="643" spans="1:5" x14ac:dyDescent="0.2">
      <c r="A643">
        <v>620</v>
      </c>
      <c r="B643">
        <v>1.5</v>
      </c>
      <c r="C643">
        <v>1.8602050300592465</v>
      </c>
      <c r="D643">
        <v>138105.49653743859</v>
      </c>
      <c r="E643">
        <v>76464.69854326194</v>
      </c>
    </row>
    <row r="644" spans="1:5" x14ac:dyDescent="0.2">
      <c r="A644">
        <v>621</v>
      </c>
      <c r="B644">
        <v>1.5</v>
      </c>
      <c r="C644">
        <v>2.1582073087364857</v>
      </c>
      <c r="D644">
        <v>124601.44512962694</v>
      </c>
      <c r="E644">
        <v>17189.308395805245</v>
      </c>
    </row>
    <row r="645" spans="1:5" x14ac:dyDescent="0.2">
      <c r="A645">
        <v>622</v>
      </c>
      <c r="B645">
        <v>1.2</v>
      </c>
      <c r="C645">
        <v>2.0175022302538754</v>
      </c>
      <c r="D645">
        <v>134483.48367756966</v>
      </c>
      <c r="E645">
        <v>89716.509722957242</v>
      </c>
    </row>
    <row r="646" spans="1:5" x14ac:dyDescent="0.2">
      <c r="A646">
        <v>623</v>
      </c>
      <c r="B646">
        <v>1</v>
      </c>
      <c r="C646">
        <v>2.1745022373672094</v>
      </c>
      <c r="D646">
        <v>141193.71806333182</v>
      </c>
      <c r="E646">
        <v>107748.81642241727</v>
      </c>
    </row>
    <row r="647" spans="1:5" x14ac:dyDescent="0.2">
      <c r="A647">
        <v>624</v>
      </c>
      <c r="B647">
        <v>1.5</v>
      </c>
      <c r="C647">
        <v>2.1997281078772906</v>
      </c>
      <c r="D647">
        <v>138908.57128010452</v>
      </c>
      <c r="E647">
        <v>30618.910810443747</v>
      </c>
    </row>
    <row r="648" spans="1:5" x14ac:dyDescent="0.2">
      <c r="A648">
        <v>625</v>
      </c>
      <c r="B648">
        <v>1.5</v>
      </c>
      <c r="C648">
        <v>2.0184665458306137</v>
      </c>
      <c r="D648">
        <v>136819.09739100109</v>
      </c>
      <c r="E648">
        <v>52702.069954027509</v>
      </c>
    </row>
    <row r="649" spans="1:5" x14ac:dyDescent="0.2">
      <c r="A649">
        <v>626</v>
      </c>
      <c r="B649">
        <v>1.2</v>
      </c>
      <c r="C649">
        <v>2.1749222537034143</v>
      </c>
      <c r="D649">
        <v>120770.31381694303</v>
      </c>
      <c r="E649">
        <v>46261.149397169153</v>
      </c>
    </row>
    <row r="650" spans="1:5" x14ac:dyDescent="0.2">
      <c r="A650">
        <v>627</v>
      </c>
      <c r="B650">
        <v>1.5</v>
      </c>
      <c r="C650">
        <v>2.0636159154612228</v>
      </c>
      <c r="D650">
        <v>125644.79002644659</v>
      </c>
      <c r="E650">
        <v>30474.17669920437</v>
      </c>
    </row>
    <row r="651" spans="1:5" x14ac:dyDescent="0.2">
      <c r="A651">
        <v>628</v>
      </c>
      <c r="B651">
        <v>1.5</v>
      </c>
      <c r="C651">
        <v>1.8877299859146861</v>
      </c>
      <c r="D651">
        <v>130970.41730541535</v>
      </c>
      <c r="E651">
        <v>61159.676553761441</v>
      </c>
    </row>
    <row r="652" spans="1:5" x14ac:dyDescent="0.2">
      <c r="A652">
        <v>629</v>
      </c>
      <c r="B652">
        <v>1.5</v>
      </c>
      <c r="C652">
        <v>1.9035443539814758</v>
      </c>
      <c r="D652">
        <v>134907.2492798593</v>
      </c>
      <c r="E652">
        <v>65373.439801659872</v>
      </c>
    </row>
    <row r="653" spans="1:5" x14ac:dyDescent="0.2">
      <c r="A653">
        <v>630</v>
      </c>
      <c r="B653">
        <v>1.5</v>
      </c>
      <c r="C653">
        <v>1.9448978862982276</v>
      </c>
      <c r="D653">
        <v>146480.41700121696</v>
      </c>
      <c r="E653">
        <v>77792.006094509532</v>
      </c>
    </row>
    <row r="654" spans="1:5" x14ac:dyDescent="0.2">
      <c r="A654">
        <v>631</v>
      </c>
      <c r="B654">
        <v>2</v>
      </c>
      <c r="C654">
        <v>2.0457058418114822</v>
      </c>
      <c r="D654">
        <v>130921.23970863517</v>
      </c>
      <c r="E654">
        <v>-25062.62576325085</v>
      </c>
    </row>
    <row r="655" spans="1:5" x14ac:dyDescent="0.2">
      <c r="A655">
        <v>632</v>
      </c>
      <c r="B655">
        <v>1.5</v>
      </c>
      <c r="C655">
        <v>2.1115782745581164</v>
      </c>
      <c r="D655">
        <v>124313.64108993181</v>
      </c>
      <c r="E655">
        <v>22599.760058046173</v>
      </c>
    </row>
    <row r="656" spans="1:5" x14ac:dyDescent="0.2">
      <c r="A656">
        <v>633</v>
      </c>
      <c r="B656">
        <v>2</v>
      </c>
      <c r="C656">
        <v>1.9527388855659387</v>
      </c>
      <c r="D656">
        <v>126009.8674561801</v>
      </c>
      <c r="E656">
        <v>-18034.765778152476</v>
      </c>
    </row>
    <row r="657" spans="1:5" x14ac:dyDescent="0.2">
      <c r="A657">
        <v>634</v>
      </c>
      <c r="B657">
        <v>1.5</v>
      </c>
      <c r="C657">
        <v>1.8396653247866694</v>
      </c>
      <c r="D657">
        <v>120670.78784082492</v>
      </c>
      <c r="E657">
        <v>50353.893337432761</v>
      </c>
    </row>
    <row r="658" spans="1:5" x14ac:dyDescent="0.2">
      <c r="A658">
        <v>635</v>
      </c>
      <c r="B658">
        <v>1.5</v>
      </c>
      <c r="C658">
        <v>1.9706271069681662</v>
      </c>
      <c r="D658">
        <v>122046.68353506317</v>
      </c>
      <c r="E658">
        <v>36654.88948296025</v>
      </c>
    </row>
    <row r="659" spans="1:5" x14ac:dyDescent="0.2">
      <c r="A659">
        <v>636</v>
      </c>
      <c r="B659">
        <v>1.2</v>
      </c>
      <c r="C659">
        <v>1.8493934500601272</v>
      </c>
      <c r="D659">
        <v>125267.72776280392</v>
      </c>
      <c r="E659">
        <v>94348.050270210137</v>
      </c>
    </row>
    <row r="660" spans="1:5" x14ac:dyDescent="0.2">
      <c r="A660">
        <v>637</v>
      </c>
      <c r="B660">
        <v>2</v>
      </c>
      <c r="C660">
        <v>2.094823826714745</v>
      </c>
      <c r="D660">
        <v>130217.16589797987</v>
      </c>
      <c r="E660">
        <v>-32130.524076415371</v>
      </c>
    </row>
    <row r="661" spans="1:5" x14ac:dyDescent="0.2">
      <c r="A661">
        <v>638</v>
      </c>
      <c r="B661">
        <v>1.2</v>
      </c>
      <c r="C661">
        <v>2.0766065597049463</v>
      </c>
      <c r="D661">
        <v>132040.41188052308</v>
      </c>
      <c r="E661">
        <v>77557.579688750528</v>
      </c>
    </row>
    <row r="662" spans="1:5" x14ac:dyDescent="0.2">
      <c r="A662">
        <v>639</v>
      </c>
      <c r="B662">
        <v>1.5</v>
      </c>
      <c r="C662">
        <v>1.808948860218746</v>
      </c>
      <c r="D662">
        <v>119275.17030824473</v>
      </c>
      <c r="E662">
        <v>51700.412697360443</v>
      </c>
    </row>
    <row r="663" spans="1:5" x14ac:dyDescent="0.2">
      <c r="A663">
        <v>640</v>
      </c>
      <c r="B663">
        <v>1.5</v>
      </c>
      <c r="C663">
        <v>1.9249035417549176</v>
      </c>
      <c r="D663">
        <v>118096.2007951447</v>
      </c>
      <c r="E663">
        <v>36012.907604632492</v>
      </c>
    </row>
    <row r="664" spans="1:5" x14ac:dyDescent="0.2">
      <c r="A664">
        <v>641</v>
      </c>
      <c r="B664">
        <v>1.2</v>
      </c>
      <c r="C664">
        <v>2.0342148639920881</v>
      </c>
      <c r="D664">
        <v>119428.24963561096</v>
      </c>
      <c r="E664">
        <v>60884.628026004153</v>
      </c>
    </row>
    <row r="665" spans="1:5" x14ac:dyDescent="0.2">
      <c r="A665">
        <v>642</v>
      </c>
      <c r="B665">
        <v>1.5</v>
      </c>
      <c r="C665">
        <v>1.9920880370408571</v>
      </c>
      <c r="D665">
        <v>115684.21735253347</v>
      </c>
      <c r="E665">
        <v>24441.615271450864</v>
      </c>
    </row>
    <row r="666" spans="1:5" x14ac:dyDescent="0.2">
      <c r="A666">
        <v>643</v>
      </c>
      <c r="B666">
        <v>1.8</v>
      </c>
      <c r="C666">
        <v>2.1421485201288757</v>
      </c>
      <c r="D666">
        <v>119458.50060994376</v>
      </c>
      <c r="E666">
        <v>-23630.648346585367</v>
      </c>
    </row>
    <row r="667" spans="1:5" x14ac:dyDescent="0.2">
      <c r="A667">
        <v>644</v>
      </c>
      <c r="B667">
        <v>1.2</v>
      </c>
      <c r="C667">
        <v>1.9425391334497477</v>
      </c>
      <c r="D667">
        <v>135358.73741000087</v>
      </c>
      <c r="E667">
        <v>101423.55768472826</v>
      </c>
    </row>
    <row r="668" spans="1:5" x14ac:dyDescent="0.2">
      <c r="A668">
        <v>645</v>
      </c>
      <c r="B668">
        <v>1.5</v>
      </c>
      <c r="C668">
        <v>2.0733611643259668</v>
      </c>
      <c r="D668">
        <v>132187.28363988028</v>
      </c>
      <c r="E668">
        <v>38583.512422911968</v>
      </c>
    </row>
    <row r="669" spans="1:5" x14ac:dyDescent="0.2">
      <c r="A669">
        <v>646</v>
      </c>
      <c r="B669">
        <v>1.8</v>
      </c>
      <c r="C669">
        <v>2.0854672270032411</v>
      </c>
      <c r="D669">
        <v>127575.70461149843</v>
      </c>
      <c r="E669">
        <v>-7812.696172331227</v>
      </c>
    </row>
    <row r="670" spans="1:5" x14ac:dyDescent="0.2">
      <c r="A670">
        <v>647</v>
      </c>
      <c r="B670">
        <v>1.5</v>
      </c>
      <c r="C670">
        <v>2.1123298203402388</v>
      </c>
      <c r="D670">
        <v>133426.5120907352</v>
      </c>
      <c r="E670">
        <v>35151.992004325817</v>
      </c>
    </row>
    <row r="671" spans="1:5" x14ac:dyDescent="0.2">
      <c r="A671">
        <v>648</v>
      </c>
      <c r="B671">
        <v>1.2</v>
      </c>
      <c r="C671">
        <v>2.0728283348893251</v>
      </c>
      <c r="D671">
        <v>111997.60132772831</v>
      </c>
      <c r="E671">
        <v>43439.083573614014</v>
      </c>
    </row>
    <row r="672" spans="1:5" x14ac:dyDescent="0.2">
      <c r="A672">
        <v>649</v>
      </c>
      <c r="B672">
        <v>1.8</v>
      </c>
      <c r="C672">
        <v>2.0585173575492091</v>
      </c>
      <c r="D672">
        <v>142660.42038105923</v>
      </c>
      <c r="E672">
        <v>12844.393629712198</v>
      </c>
    </row>
    <row r="673" spans="1:5" x14ac:dyDescent="0.2">
      <c r="A673">
        <v>650</v>
      </c>
      <c r="B673">
        <v>1.5</v>
      </c>
      <c r="C673">
        <v>1.8830725495408882</v>
      </c>
      <c r="D673">
        <v>111859.19510920295</v>
      </c>
      <c r="E673">
        <v>30868.20315833186</v>
      </c>
    </row>
    <row r="674" spans="1:5" x14ac:dyDescent="0.2">
      <c r="A674">
        <v>651</v>
      </c>
      <c r="B674">
        <v>1.5</v>
      </c>
      <c r="C674">
        <v>2.0498827899172114</v>
      </c>
      <c r="D674">
        <v>120823.12044821227</v>
      </c>
      <c r="E674">
        <v>25207.686337858293</v>
      </c>
    </row>
    <row r="675" spans="1:5" x14ac:dyDescent="0.2">
      <c r="A675">
        <v>652</v>
      </c>
      <c r="B675">
        <v>1.5</v>
      </c>
      <c r="C675">
        <v>1.9415504123198044</v>
      </c>
      <c r="D675">
        <v>124534.7715550557</v>
      </c>
      <c r="E675">
        <v>44081.163381823921</v>
      </c>
    </row>
    <row r="676" spans="1:5" x14ac:dyDescent="0.2">
      <c r="A676">
        <v>653</v>
      </c>
      <c r="B676">
        <v>1.5</v>
      </c>
      <c r="C676">
        <v>1.9461105718232934</v>
      </c>
      <c r="D676">
        <v>116508.48562590397</v>
      </c>
      <c r="E676">
        <v>31041.304106969968</v>
      </c>
    </row>
    <row r="677" spans="1:5" x14ac:dyDescent="0.2">
      <c r="A677">
        <v>654</v>
      </c>
      <c r="B677">
        <v>1.8</v>
      </c>
      <c r="C677">
        <v>1.8791306212216807</v>
      </c>
      <c r="D677">
        <v>124350.07209581707</v>
      </c>
      <c r="E677">
        <v>14250.202480241132</v>
      </c>
    </row>
    <row r="678" spans="1:5" x14ac:dyDescent="0.2">
      <c r="A678">
        <v>655</v>
      </c>
      <c r="B678">
        <v>1.2</v>
      </c>
      <c r="C678">
        <v>2.1776951013885424</v>
      </c>
      <c r="D678">
        <v>115571.35749716649</v>
      </c>
      <c r="E678">
        <v>37491.979406829196</v>
      </c>
    </row>
    <row r="679" spans="1:5" x14ac:dyDescent="0.2">
      <c r="A679">
        <v>656</v>
      </c>
      <c r="B679">
        <v>1.5</v>
      </c>
      <c r="C679">
        <v>2.147509219739093</v>
      </c>
      <c r="D679">
        <v>130127.22581471466</v>
      </c>
      <c r="E679">
        <v>25995.873175330664</v>
      </c>
    </row>
    <row r="680" spans="1:5" x14ac:dyDescent="0.2">
      <c r="A680">
        <v>657</v>
      </c>
      <c r="B680">
        <v>1.8</v>
      </c>
      <c r="C680">
        <v>2.0131173320779583</v>
      </c>
      <c r="D680">
        <v>132951.72699546666</v>
      </c>
      <c r="E680">
        <v>7798.1004412224283</v>
      </c>
    </row>
    <row r="681" spans="1:5" x14ac:dyDescent="0.2">
      <c r="A681">
        <v>658</v>
      </c>
      <c r="B681">
        <v>1</v>
      </c>
      <c r="C681">
        <v>1.9040979536731701</v>
      </c>
      <c r="D681">
        <v>121109.50765899078</v>
      </c>
      <c r="E681">
        <v>103833.66493211369</v>
      </c>
    </row>
    <row r="682" spans="1:5" x14ac:dyDescent="0.2">
      <c r="A682">
        <v>659</v>
      </c>
      <c r="B682">
        <v>1</v>
      </c>
      <c r="C682">
        <v>2.0253619111521584</v>
      </c>
      <c r="D682">
        <v>128169.84259543693</v>
      </c>
      <c r="E682">
        <v>103089.05303058226</v>
      </c>
    </row>
    <row r="683" spans="1:5" x14ac:dyDescent="0.2">
      <c r="A683">
        <v>660</v>
      </c>
      <c r="B683">
        <v>2</v>
      </c>
      <c r="C683">
        <v>1.8554553321892671</v>
      </c>
      <c r="D683">
        <v>107828.73527791534</v>
      </c>
      <c r="E683">
        <v>-26585.196000886921</v>
      </c>
    </row>
    <row r="684" spans="1:5" x14ac:dyDescent="0.2">
      <c r="A684">
        <v>661</v>
      </c>
      <c r="B684">
        <v>1.2</v>
      </c>
      <c r="C684">
        <v>2.0541912878017365</v>
      </c>
      <c r="D684">
        <v>129240.42160545113</v>
      </c>
      <c r="E684">
        <v>75629.054006973252</v>
      </c>
    </row>
    <row r="685" spans="1:5" x14ac:dyDescent="0.2">
      <c r="A685">
        <v>662</v>
      </c>
      <c r="B685">
        <v>2</v>
      </c>
      <c r="C685">
        <v>2.1293098692927752</v>
      </c>
      <c r="D685">
        <v>133752.68156737456</v>
      </c>
      <c r="E685">
        <v>-33542.860203660835</v>
      </c>
    </row>
    <row r="686" spans="1:5" x14ac:dyDescent="0.2">
      <c r="A686">
        <v>663</v>
      </c>
      <c r="B686">
        <v>1.5</v>
      </c>
      <c r="C686">
        <v>1.851084165555968</v>
      </c>
      <c r="D686">
        <v>136863.40085471544</v>
      </c>
      <c r="E686">
        <v>75676.228825201135</v>
      </c>
    </row>
    <row r="687" spans="1:5" x14ac:dyDescent="0.2">
      <c r="A687">
        <v>664</v>
      </c>
      <c r="B687">
        <v>1.2</v>
      </c>
      <c r="C687">
        <v>2.1516168847484005</v>
      </c>
      <c r="D687">
        <v>120211.91305243221</v>
      </c>
      <c r="E687">
        <v>48155.287727722607</v>
      </c>
    </row>
    <row r="688" spans="1:5" x14ac:dyDescent="0.2">
      <c r="A688">
        <v>665</v>
      </c>
      <c r="B688">
        <v>2</v>
      </c>
      <c r="C688">
        <v>1.8486118428793081</v>
      </c>
      <c r="D688">
        <v>130759.33770097408</v>
      </c>
      <c r="E688">
        <v>554.75286184676224</v>
      </c>
    </row>
    <row r="689" spans="1:5" x14ac:dyDescent="0.2">
      <c r="A689">
        <v>666</v>
      </c>
      <c r="B689">
        <v>1.2</v>
      </c>
      <c r="C689">
        <v>1.8895140658861511</v>
      </c>
      <c r="D689">
        <v>123066.65156030438</v>
      </c>
      <c r="E689">
        <v>85117.106764451659</v>
      </c>
    </row>
    <row r="690" spans="1:5" x14ac:dyDescent="0.2">
      <c r="A690">
        <v>667</v>
      </c>
      <c r="B690">
        <v>2</v>
      </c>
      <c r="C690">
        <v>1.9353236204432558</v>
      </c>
      <c r="D690">
        <v>128276.63151433863</v>
      </c>
      <c r="E690">
        <v>-13426.900377579383</v>
      </c>
    </row>
    <row r="691" spans="1:5" x14ac:dyDescent="0.2">
      <c r="A691">
        <v>668</v>
      </c>
      <c r="B691">
        <v>2</v>
      </c>
      <c r="C691">
        <v>1.8613336106953129</v>
      </c>
      <c r="D691">
        <v>123092.52023718448</v>
      </c>
      <c r="E691">
        <v>-9838.6844311110326</v>
      </c>
    </row>
    <row r="692" spans="1:5" x14ac:dyDescent="0.2">
      <c r="A692">
        <v>669</v>
      </c>
      <c r="B692">
        <v>1.2</v>
      </c>
      <c r="C692">
        <v>2.0784889028995335</v>
      </c>
      <c r="D692">
        <v>124418.16275626906</v>
      </c>
      <c r="E692">
        <v>64187.24786576911</v>
      </c>
    </row>
    <row r="693" spans="1:5" x14ac:dyDescent="0.2">
      <c r="A693">
        <v>670</v>
      </c>
      <c r="B693">
        <v>1.5</v>
      </c>
      <c r="C693">
        <v>1.8972488602728403</v>
      </c>
      <c r="D693">
        <v>136232.66651600279</v>
      </c>
      <c r="E693">
        <v>68347.061526593548</v>
      </c>
    </row>
    <row r="694" spans="1:5" x14ac:dyDescent="0.2">
      <c r="A694">
        <v>671</v>
      </c>
      <c r="B694">
        <v>1.8</v>
      </c>
      <c r="C694">
        <v>2.0308038610075396</v>
      </c>
      <c r="D694">
        <v>113558.26109770429</v>
      </c>
      <c r="E694">
        <v>-17228.119573866396</v>
      </c>
    </row>
    <row r="695" spans="1:5" x14ac:dyDescent="0.2">
      <c r="A695">
        <v>672</v>
      </c>
      <c r="B695">
        <v>1</v>
      </c>
      <c r="C695">
        <v>2.1960641802208007</v>
      </c>
      <c r="D695">
        <v>128348.47309017836</v>
      </c>
      <c r="E695">
        <v>81532.40802133939</v>
      </c>
    </row>
    <row r="696" spans="1:5" x14ac:dyDescent="0.2">
      <c r="A696">
        <v>673</v>
      </c>
      <c r="B696">
        <v>1.2</v>
      </c>
      <c r="C696">
        <v>2.0671585202700808</v>
      </c>
      <c r="D696">
        <v>137659.42462066421</v>
      </c>
      <c r="E696">
        <v>88541.961058441026</v>
      </c>
    </row>
    <row r="697" spans="1:5" x14ac:dyDescent="0.2">
      <c r="A697">
        <v>674</v>
      </c>
      <c r="B697">
        <v>1.8</v>
      </c>
      <c r="C697">
        <v>2.0327012534833555</v>
      </c>
      <c r="D697">
        <v>127927.53433962054</v>
      </c>
      <c r="E697">
        <v>-670.34952039591735</v>
      </c>
    </row>
    <row r="698" spans="1:5" x14ac:dyDescent="0.2">
      <c r="A698">
        <v>675</v>
      </c>
      <c r="B698">
        <v>1.8</v>
      </c>
      <c r="C698">
        <v>1.9613403517531929</v>
      </c>
      <c r="D698">
        <v>118384.05711572216</v>
      </c>
      <c r="E698">
        <v>-3362.4454550096416</v>
      </c>
    </row>
    <row r="699" spans="1:5" x14ac:dyDescent="0.2">
      <c r="A699">
        <v>676</v>
      </c>
      <c r="B699">
        <v>1.8</v>
      </c>
      <c r="C699">
        <v>1.8353119905227298</v>
      </c>
      <c r="D699">
        <v>118278.46772288071</v>
      </c>
      <c r="E699">
        <v>11413.206680759671</v>
      </c>
    </row>
    <row r="700" spans="1:5" x14ac:dyDescent="0.2">
      <c r="A700">
        <v>677</v>
      </c>
      <c r="B700">
        <v>1.8</v>
      </c>
      <c r="C700">
        <v>2.0372941153530082</v>
      </c>
      <c r="D700">
        <v>109538.07052045521</v>
      </c>
      <c r="E700">
        <v>-22639.440812989531</v>
      </c>
    </row>
    <row r="701" spans="1:5" x14ac:dyDescent="0.2">
      <c r="A701">
        <v>678</v>
      </c>
      <c r="B701">
        <v>1.5</v>
      </c>
      <c r="C701">
        <v>1.8796746295835087</v>
      </c>
      <c r="D701">
        <v>127039.62795233347</v>
      </c>
      <c r="E701">
        <v>55845.53221943797</v>
      </c>
    </row>
    <row r="702" spans="1:5" x14ac:dyDescent="0.2">
      <c r="A702">
        <v>679</v>
      </c>
      <c r="B702">
        <v>1</v>
      </c>
      <c r="C702">
        <v>1.8820128473915285</v>
      </c>
      <c r="D702">
        <v>116360.53757576457</v>
      </c>
      <c r="E702">
        <v>96450.123656084645</v>
      </c>
    </row>
    <row r="703" spans="1:5" x14ac:dyDescent="0.2">
      <c r="A703">
        <v>680</v>
      </c>
      <c r="B703">
        <v>1.5</v>
      </c>
      <c r="C703">
        <v>2.0036674646234238</v>
      </c>
      <c r="D703">
        <v>128726.87699583035</v>
      </c>
      <c r="E703">
        <v>42618.214226279495</v>
      </c>
    </row>
    <row r="704" spans="1:5" x14ac:dyDescent="0.2">
      <c r="A704">
        <v>681</v>
      </c>
      <c r="B704">
        <v>1.5</v>
      </c>
      <c r="C704">
        <v>2.0855864166478804</v>
      </c>
      <c r="D704">
        <v>146340.3023766558</v>
      </c>
      <c r="E704">
        <v>56985.711473398434</v>
      </c>
    </row>
    <row r="705" spans="1:5" x14ac:dyDescent="0.2">
      <c r="A705">
        <v>682</v>
      </c>
      <c r="B705">
        <v>2</v>
      </c>
      <c r="C705">
        <v>1.870618988765413</v>
      </c>
      <c r="D705">
        <v>119906.69135825895</v>
      </c>
      <c r="E705">
        <v>-14579.659660015983</v>
      </c>
    </row>
    <row r="706" spans="1:5" x14ac:dyDescent="0.2">
      <c r="A706">
        <v>683</v>
      </c>
      <c r="B706">
        <v>1.5</v>
      </c>
      <c r="C706">
        <v>2.0935705748616749</v>
      </c>
      <c r="D706">
        <v>126769.56764545957</v>
      </c>
      <c r="E706">
        <v>28292.450148637727</v>
      </c>
    </row>
    <row r="707" spans="1:5" x14ac:dyDescent="0.2">
      <c r="A707">
        <v>684</v>
      </c>
      <c r="B707">
        <v>1.2</v>
      </c>
      <c r="C707">
        <v>2.1418136175129869</v>
      </c>
      <c r="D707">
        <v>122465.78769521137</v>
      </c>
      <c r="E707">
        <v>53071.101476745069</v>
      </c>
    </row>
    <row r="708" spans="1:5" x14ac:dyDescent="0.2">
      <c r="A708">
        <v>685</v>
      </c>
      <c r="B708">
        <v>1</v>
      </c>
      <c r="C708">
        <v>2.09919468981035</v>
      </c>
      <c r="D708">
        <v>125032.71447617075</v>
      </c>
      <c r="E708">
        <v>87662.847623731679</v>
      </c>
    </row>
    <row r="709" spans="1:5" x14ac:dyDescent="0.2">
      <c r="A709">
        <v>686</v>
      </c>
      <c r="B709">
        <v>1.2</v>
      </c>
      <c r="C709">
        <v>1.8793359265693481</v>
      </c>
      <c r="D709">
        <v>123493.85559467116</v>
      </c>
      <c r="E709">
        <v>87190.211730117793</v>
      </c>
    </row>
    <row r="710" spans="1:5" x14ac:dyDescent="0.2">
      <c r="A710">
        <v>687</v>
      </c>
      <c r="B710">
        <v>1.5</v>
      </c>
      <c r="C710">
        <v>1.9211380413142662</v>
      </c>
      <c r="D710">
        <v>120608.78232371238</v>
      </c>
      <c r="E710">
        <v>40424.618294317828</v>
      </c>
    </row>
    <row r="711" spans="1:5" x14ac:dyDescent="0.2">
      <c r="A711">
        <v>688</v>
      </c>
      <c r="B711">
        <v>1.5</v>
      </c>
      <c r="C711">
        <v>2.1478563159260453</v>
      </c>
      <c r="D711">
        <v>108512.00584513765</v>
      </c>
      <c r="E711">
        <v>-3276.1766503010585</v>
      </c>
    </row>
    <row r="712" spans="1:5" x14ac:dyDescent="0.2">
      <c r="A712">
        <v>689</v>
      </c>
      <c r="B712">
        <v>1</v>
      </c>
      <c r="C712">
        <v>1.9695720628836662</v>
      </c>
      <c r="D712">
        <v>110968.5941853963</v>
      </c>
      <c r="E712">
        <v>75313.733776553825</v>
      </c>
    </row>
    <row r="713" spans="1:5" x14ac:dyDescent="0.2">
      <c r="A713">
        <v>690</v>
      </c>
      <c r="B713">
        <v>1.2</v>
      </c>
      <c r="C713">
        <v>2.0827583241497427</v>
      </c>
      <c r="D713">
        <v>113218.30394628155</v>
      </c>
      <c r="E713">
        <v>44423.190005636308</v>
      </c>
    </row>
    <row r="714" spans="1:5" x14ac:dyDescent="0.2">
      <c r="A714">
        <v>691</v>
      </c>
      <c r="B714">
        <v>2</v>
      </c>
      <c r="C714">
        <v>1.9101029159812513</v>
      </c>
      <c r="D714">
        <v>145507.37923385671</v>
      </c>
      <c r="E714">
        <v>8588.0683301906683</v>
      </c>
    </row>
    <row r="715" spans="1:5" x14ac:dyDescent="0.2">
      <c r="A715">
        <v>692</v>
      </c>
      <c r="B715">
        <v>1</v>
      </c>
      <c r="C715">
        <v>2.1280178774313283</v>
      </c>
      <c r="D715">
        <v>121087.17437968325</v>
      </c>
      <c r="E715">
        <v>76673.025711122318</v>
      </c>
    </row>
    <row r="716" spans="1:5" x14ac:dyDescent="0.2">
      <c r="A716">
        <v>693</v>
      </c>
      <c r="B716">
        <v>1.8</v>
      </c>
      <c r="C716">
        <v>2.1467404407528154</v>
      </c>
      <c r="D716">
        <v>131658.97772716475</v>
      </c>
      <c r="E716">
        <v>-11328.923148151545</v>
      </c>
    </row>
    <row r="717" spans="1:5" x14ac:dyDescent="0.2">
      <c r="A717">
        <v>694</v>
      </c>
      <c r="B717">
        <v>1.2</v>
      </c>
      <c r="C717">
        <v>1.9195903711718838</v>
      </c>
      <c r="D717">
        <v>126509.82717181976</v>
      </c>
      <c r="E717">
        <v>87890.297155270702</v>
      </c>
    </row>
    <row r="718" spans="1:5" x14ac:dyDescent="0.2">
      <c r="A718">
        <v>695</v>
      </c>
      <c r="B718">
        <v>1.5</v>
      </c>
      <c r="C718">
        <v>2.0071098173655932</v>
      </c>
      <c r="D718">
        <v>130119.33004077733</v>
      </c>
      <c r="E718">
        <v>44253.870388842712</v>
      </c>
    </row>
    <row r="719" spans="1:5" x14ac:dyDescent="0.2">
      <c r="A719">
        <v>696</v>
      </c>
      <c r="B719">
        <v>2</v>
      </c>
      <c r="C719">
        <v>1.8915173517851391</v>
      </c>
      <c r="D719">
        <v>126892.5567108166</v>
      </c>
      <c r="E719">
        <v>-9341.8026984395983</v>
      </c>
    </row>
    <row r="720" spans="1:5" x14ac:dyDescent="0.2">
      <c r="A720">
        <v>697</v>
      </c>
      <c r="B720">
        <v>1.2</v>
      </c>
      <c r="C720">
        <v>1.94781103482608</v>
      </c>
      <c r="D720">
        <v>116717.28981624929</v>
      </c>
      <c r="E720">
        <v>66182.476242663281</v>
      </c>
    </row>
    <row r="721" spans="1:5" x14ac:dyDescent="0.2">
      <c r="A721">
        <v>698</v>
      </c>
      <c r="B721">
        <v>1.5</v>
      </c>
      <c r="C721">
        <v>2.0375650127056284</v>
      </c>
      <c r="D721">
        <v>119927.53324621261</v>
      </c>
      <c r="E721">
        <v>25386.220559170266</v>
      </c>
    </row>
    <row r="722" spans="1:5" x14ac:dyDescent="0.2">
      <c r="A722">
        <v>699</v>
      </c>
      <c r="B722">
        <v>1.2</v>
      </c>
      <c r="C722">
        <v>2.0602286297783254</v>
      </c>
      <c r="D722">
        <v>111812.87729053214</v>
      </c>
      <c r="E722">
        <v>44528.842732177029</v>
      </c>
    </row>
    <row r="723" spans="1:5" x14ac:dyDescent="0.2">
      <c r="A723">
        <v>700</v>
      </c>
      <c r="B723">
        <v>2</v>
      </c>
      <c r="C723">
        <v>1.9135586514323821</v>
      </c>
      <c r="D723">
        <v>135941.14306773242</v>
      </c>
      <c r="E723">
        <v>-2307.9211996693048</v>
      </c>
    </row>
    <row r="724" spans="1:5" x14ac:dyDescent="0.2">
      <c r="A724">
        <v>701</v>
      </c>
      <c r="B724">
        <v>1.8</v>
      </c>
      <c r="C724">
        <v>1.9920096413043946</v>
      </c>
      <c r="D724">
        <v>120438.82402098259</v>
      </c>
      <c r="E724">
        <v>-4511.0617700163275</v>
      </c>
    </row>
    <row r="725" spans="1:5" x14ac:dyDescent="0.2">
      <c r="A725">
        <v>702</v>
      </c>
      <c r="B725">
        <v>1</v>
      </c>
      <c r="C725">
        <v>2.1839854589803607</v>
      </c>
      <c r="D725">
        <v>124893.95237758987</v>
      </c>
      <c r="E725">
        <v>76809.233603117551</v>
      </c>
    </row>
    <row r="726" spans="1:5" x14ac:dyDescent="0.2">
      <c r="A726">
        <v>703</v>
      </c>
      <c r="B726">
        <v>2</v>
      </c>
      <c r="C726">
        <v>1.8209081343860822</v>
      </c>
      <c r="D726">
        <v>120100.21979681404</v>
      </c>
      <c r="E726">
        <v>-8390.8077791329415</v>
      </c>
    </row>
    <row r="727" spans="1:5" x14ac:dyDescent="0.2">
      <c r="A727">
        <v>704</v>
      </c>
      <c r="B727">
        <v>1</v>
      </c>
      <c r="C727">
        <v>2.1021444265965381</v>
      </c>
      <c r="D727">
        <v>114364.40518560895</v>
      </c>
      <c r="E727">
        <v>67047.123780479713</v>
      </c>
    </row>
    <row r="728" spans="1:5" x14ac:dyDescent="0.2">
      <c r="A728">
        <v>705</v>
      </c>
      <c r="B728">
        <v>1.2</v>
      </c>
      <c r="C728">
        <v>1.9900286383878827</v>
      </c>
      <c r="D728">
        <v>108128.58360929533</v>
      </c>
      <c r="E728">
        <v>45709.639704505913</v>
      </c>
    </row>
    <row r="729" spans="1:5" x14ac:dyDescent="0.2">
      <c r="A729">
        <v>706</v>
      </c>
      <c r="B729">
        <v>1.2</v>
      </c>
      <c r="C729">
        <v>2.0423662252400616</v>
      </c>
      <c r="D729">
        <v>122869.82520855471</v>
      </c>
      <c r="E729">
        <v>65960.15468540584</v>
      </c>
    </row>
    <row r="730" spans="1:5" x14ac:dyDescent="0.2">
      <c r="A730">
        <v>707</v>
      </c>
      <c r="B730">
        <v>1.8</v>
      </c>
      <c r="C730">
        <v>1.8968553260805778</v>
      </c>
      <c r="D730">
        <v>122823.41151704328</v>
      </c>
      <c r="E730">
        <v>10056.674551048374</v>
      </c>
    </row>
    <row r="731" spans="1:5" x14ac:dyDescent="0.2">
      <c r="A731">
        <v>708</v>
      </c>
      <c r="B731">
        <v>1</v>
      </c>
      <c r="C731">
        <v>2.0385600956494732</v>
      </c>
      <c r="D731">
        <v>144740.09369762178</v>
      </c>
      <c r="E731">
        <v>133898.99553794955</v>
      </c>
    </row>
    <row r="732" spans="1:5" x14ac:dyDescent="0.2">
      <c r="A732">
        <v>709</v>
      </c>
      <c r="B732">
        <v>1</v>
      </c>
      <c r="C732">
        <v>2.0373411078568693</v>
      </c>
      <c r="D732">
        <v>121832.16155994804</v>
      </c>
      <c r="E732">
        <v>89114.975234650541</v>
      </c>
    </row>
    <row r="733" spans="1:5" x14ac:dyDescent="0.2">
      <c r="A733">
        <v>710</v>
      </c>
      <c r="B733">
        <v>1.5</v>
      </c>
      <c r="C733">
        <v>1.9191885837935942</v>
      </c>
      <c r="D733">
        <v>117307.41730398485</v>
      </c>
      <c r="E733">
        <v>35440.90447982811</v>
      </c>
    </row>
    <row r="734" spans="1:5" x14ac:dyDescent="0.2">
      <c r="A734">
        <v>711</v>
      </c>
      <c r="B734">
        <v>1.5</v>
      </c>
      <c r="C734">
        <v>1.8777762568564911</v>
      </c>
      <c r="D734">
        <v>138958.81310429316</v>
      </c>
      <c r="E734">
        <v>75422.285936825734</v>
      </c>
    </row>
    <row r="735" spans="1:5" x14ac:dyDescent="0.2">
      <c r="A735">
        <v>712</v>
      </c>
      <c r="B735">
        <v>2</v>
      </c>
      <c r="C735">
        <v>2.003670541596227</v>
      </c>
      <c r="D735">
        <v>131964.36687459514</v>
      </c>
      <c r="E735">
        <v>-18520.013823237823</v>
      </c>
    </row>
    <row r="736" spans="1:5" x14ac:dyDescent="0.2">
      <c r="A736">
        <v>713</v>
      </c>
      <c r="B736">
        <v>1.5</v>
      </c>
      <c r="C736">
        <v>1.9433173794005119</v>
      </c>
      <c r="D736">
        <v>122597.14781680607</v>
      </c>
      <c r="E736">
        <v>40844.849341488502</v>
      </c>
    </row>
    <row r="737" spans="1:5" x14ac:dyDescent="0.2">
      <c r="A737">
        <v>714</v>
      </c>
      <c r="B737">
        <v>1.8</v>
      </c>
      <c r="C737">
        <v>1.804724152921177</v>
      </c>
      <c r="D737">
        <v>125941.35571506749</v>
      </c>
      <c r="E737">
        <v>25722.931777596183</v>
      </c>
    </row>
    <row r="738" spans="1:5" x14ac:dyDescent="0.2">
      <c r="A738">
        <v>715</v>
      </c>
      <c r="B738">
        <v>1.8</v>
      </c>
      <c r="C738">
        <v>1.8931298894956359</v>
      </c>
      <c r="D738">
        <v>108040.36192647669</v>
      </c>
      <c r="E738">
        <v>-8805.2802702139015</v>
      </c>
    </row>
    <row r="739" spans="1:5" x14ac:dyDescent="0.2">
      <c r="A739">
        <v>716</v>
      </c>
      <c r="B739">
        <v>1.8</v>
      </c>
      <c r="C739">
        <v>1.8990853895837225</v>
      </c>
      <c r="D739">
        <v>139689.72992085724</v>
      </c>
      <c r="E739">
        <v>31724.410579147021</v>
      </c>
    </row>
    <row r="740" spans="1:5" x14ac:dyDescent="0.2">
      <c r="A740">
        <v>717</v>
      </c>
      <c r="B740">
        <v>1</v>
      </c>
      <c r="C740">
        <v>2.1333377446435255</v>
      </c>
      <c r="D740">
        <v>118037.76469607725</v>
      </c>
      <c r="E740">
        <v>70336.640064816398</v>
      </c>
    </row>
    <row r="741" spans="1:5" x14ac:dyDescent="0.2">
      <c r="A741">
        <v>718</v>
      </c>
      <c r="B741">
        <v>1.5</v>
      </c>
      <c r="C741">
        <v>1.9006333922497822</v>
      </c>
      <c r="D741">
        <v>120688.57942074543</v>
      </c>
      <c r="E741">
        <v>43025.283862350363</v>
      </c>
    </row>
    <row r="742" spans="1:5" x14ac:dyDescent="0.2">
      <c r="A742">
        <v>719</v>
      </c>
      <c r="B742">
        <v>1.5</v>
      </c>
      <c r="C742">
        <v>2.0269505573832247</v>
      </c>
      <c r="D742">
        <v>119279.73197781781</v>
      </c>
      <c r="E742">
        <v>25704.942705402878</v>
      </c>
    </row>
    <row r="743" spans="1:5" x14ac:dyDescent="0.2">
      <c r="A743">
        <v>720</v>
      </c>
      <c r="B743">
        <v>1.2</v>
      </c>
      <c r="C743">
        <v>1.9937614880073407</v>
      </c>
      <c r="D743">
        <v>135128.4921575273</v>
      </c>
      <c r="E743">
        <v>94074.286602423817</v>
      </c>
    </row>
    <row r="744" spans="1:5" x14ac:dyDescent="0.2">
      <c r="A744">
        <v>721</v>
      </c>
      <c r="B744">
        <v>1.2</v>
      </c>
      <c r="C744">
        <v>1.8943984697173564</v>
      </c>
      <c r="D744">
        <v>123772.48321462386</v>
      </c>
      <c r="E744">
        <v>85861.033420670021</v>
      </c>
    </row>
    <row r="745" spans="1:5" x14ac:dyDescent="0.2">
      <c r="A745">
        <v>722</v>
      </c>
      <c r="B745">
        <v>1.5</v>
      </c>
      <c r="C745">
        <v>1.9699109796067569</v>
      </c>
      <c r="D745">
        <v>137335.00246212189</v>
      </c>
      <c r="E745">
        <v>60134.779382971727</v>
      </c>
    </row>
    <row r="746" spans="1:5" x14ac:dyDescent="0.2">
      <c r="A746">
        <v>723</v>
      </c>
      <c r="B746">
        <v>2</v>
      </c>
      <c r="C746">
        <v>2.151750508363838</v>
      </c>
      <c r="D746">
        <v>114948.01878679673</v>
      </c>
      <c r="E746">
        <v>-52495.401499515676</v>
      </c>
    </row>
    <row r="747" spans="1:5" x14ac:dyDescent="0.2">
      <c r="A747">
        <v>724</v>
      </c>
      <c r="B747">
        <v>1.2</v>
      </c>
      <c r="C747">
        <v>2.0687732150931497</v>
      </c>
      <c r="D747">
        <v>122942.11670650207</v>
      </c>
      <c r="E747">
        <v>62840.685435440333</v>
      </c>
    </row>
    <row r="748" spans="1:5" x14ac:dyDescent="0.2">
      <c r="A748">
        <v>725</v>
      </c>
      <c r="B748">
        <v>1.2</v>
      </c>
      <c r="C748">
        <v>2.0249382195810139</v>
      </c>
      <c r="D748">
        <v>140080.82544634977</v>
      </c>
      <c r="E748">
        <v>98652.119419358816</v>
      </c>
    </row>
    <row r="749" spans="1:5" x14ac:dyDescent="0.2">
      <c r="A749">
        <v>726</v>
      </c>
      <c r="B749">
        <v>1</v>
      </c>
      <c r="C749">
        <v>2.0844571858129397</v>
      </c>
      <c r="D749">
        <v>128656.85650063852</v>
      </c>
      <c r="E749">
        <v>96447.716965693893</v>
      </c>
    </row>
    <row r="750" spans="1:5" x14ac:dyDescent="0.2">
      <c r="A750">
        <v>727</v>
      </c>
      <c r="B750">
        <v>1.5</v>
      </c>
      <c r="C750">
        <v>2.1388846888537469</v>
      </c>
      <c r="D750">
        <v>141483.57514497015</v>
      </c>
      <c r="E750">
        <v>42575.460405530321</v>
      </c>
    </row>
    <row r="751" spans="1:5" x14ac:dyDescent="0.2">
      <c r="A751">
        <v>728</v>
      </c>
      <c r="B751">
        <v>1.5</v>
      </c>
      <c r="C751">
        <v>2.0290959524837349</v>
      </c>
      <c r="D751">
        <v>120517.00801523172</v>
      </c>
      <c r="E751">
        <v>27268.954884154518</v>
      </c>
    </row>
    <row r="752" spans="1:5" x14ac:dyDescent="0.2">
      <c r="A752">
        <v>729</v>
      </c>
      <c r="B752">
        <v>1.2</v>
      </c>
      <c r="C752">
        <v>2.0869474566400639</v>
      </c>
      <c r="D752">
        <v>109907.45093385498</v>
      </c>
      <c r="E752">
        <v>38277.238356447633</v>
      </c>
    </row>
    <row r="753" spans="1:5" x14ac:dyDescent="0.2">
      <c r="A753">
        <v>730</v>
      </c>
      <c r="B753">
        <v>1.5</v>
      </c>
      <c r="C753">
        <v>2.1904326036866997</v>
      </c>
      <c r="D753">
        <v>136381.94981686919</v>
      </c>
      <c r="E753">
        <v>28601.354925808584</v>
      </c>
    </row>
    <row r="754" spans="1:5" x14ac:dyDescent="0.2">
      <c r="A754">
        <v>731</v>
      </c>
      <c r="B754">
        <v>1.5</v>
      </c>
      <c r="C754">
        <v>1.8991685957363362</v>
      </c>
      <c r="D754">
        <v>127855.22798758085</v>
      </c>
      <c r="E754">
        <v>54674.664161809924</v>
      </c>
    </row>
    <row r="755" spans="1:5" x14ac:dyDescent="0.2">
      <c r="A755">
        <v>732</v>
      </c>
      <c r="B755">
        <v>1</v>
      </c>
      <c r="C755">
        <v>2.182878395613991</v>
      </c>
      <c r="D755">
        <v>144783.84181558213</v>
      </c>
      <c r="E755">
        <v>113089.84692910075</v>
      </c>
    </row>
    <row r="756" spans="1:5" x14ac:dyDescent="0.2">
      <c r="A756">
        <v>733</v>
      </c>
      <c r="B756">
        <v>1.5</v>
      </c>
      <c r="C756">
        <v>1.9478973643570665</v>
      </c>
      <c r="D756">
        <v>120745.20706367175</v>
      </c>
      <c r="E756">
        <v>37408.954124776676</v>
      </c>
    </row>
    <row r="757" spans="1:5" x14ac:dyDescent="0.2">
      <c r="A757">
        <v>734</v>
      </c>
      <c r="B757">
        <v>1.5</v>
      </c>
      <c r="C757">
        <v>1.9170211486148196</v>
      </c>
      <c r="D757">
        <v>121487.39320546768</v>
      </c>
      <c r="E757">
        <v>42311.97415417101</v>
      </c>
    </row>
    <row r="758" spans="1:5" x14ac:dyDescent="0.2">
      <c r="A758">
        <v>735</v>
      </c>
      <c r="B758">
        <v>1.5</v>
      </c>
      <c r="C758">
        <v>1.8976721699596095</v>
      </c>
      <c r="D758">
        <v>140413.91314690607</v>
      </c>
      <c r="E758">
        <v>74989.120760161866</v>
      </c>
    </row>
    <row r="759" spans="1:5" x14ac:dyDescent="0.2">
      <c r="A759">
        <v>736</v>
      </c>
      <c r="B759">
        <v>1.8</v>
      </c>
      <c r="C759">
        <v>2.0705261100215266</v>
      </c>
      <c r="D759">
        <v>134809.90739173669</v>
      </c>
      <c r="E759">
        <v>2264.2705093826225</v>
      </c>
    </row>
    <row r="760" spans="1:5" x14ac:dyDescent="0.2">
      <c r="A760">
        <v>737</v>
      </c>
      <c r="B760">
        <v>1.5</v>
      </c>
      <c r="C760">
        <v>1.8540809401952865</v>
      </c>
      <c r="D760">
        <v>129946.94387789241</v>
      </c>
      <c r="E760">
        <v>63882.151691996551</v>
      </c>
    </row>
    <row r="761" spans="1:5" x14ac:dyDescent="0.2">
      <c r="A761">
        <v>738</v>
      </c>
      <c r="B761">
        <v>1.5</v>
      </c>
      <c r="C761">
        <v>1.8695912064193168</v>
      </c>
      <c r="D761">
        <v>132174.85617669459</v>
      </c>
      <c r="E761">
        <v>65499.047800744942</v>
      </c>
    </row>
    <row r="762" spans="1:5" x14ac:dyDescent="0.2">
      <c r="A762">
        <v>739</v>
      </c>
      <c r="B762">
        <v>1.5</v>
      </c>
      <c r="C762">
        <v>2.0403378478314136</v>
      </c>
      <c r="D762">
        <v>131672.4190871536</v>
      </c>
      <c r="E762">
        <v>42197.246625998669</v>
      </c>
    </row>
    <row r="763" spans="1:5" x14ac:dyDescent="0.2">
      <c r="A763">
        <v>740</v>
      </c>
      <c r="B763">
        <v>1.5</v>
      </c>
      <c r="C763">
        <v>1.9997760053460139</v>
      </c>
      <c r="D763">
        <v>120622.16661093927</v>
      </c>
      <c r="E763">
        <v>30960.268636881985</v>
      </c>
    </row>
    <row r="764" spans="1:5" x14ac:dyDescent="0.2">
      <c r="A764">
        <v>741</v>
      </c>
      <c r="B764">
        <v>1.8</v>
      </c>
      <c r="C764">
        <v>1.9037044952783764</v>
      </c>
      <c r="D764">
        <v>126716.84705303433</v>
      </c>
      <c r="E764">
        <v>14262.479207345954</v>
      </c>
    </row>
    <row r="765" spans="1:5" x14ac:dyDescent="0.2">
      <c r="A765">
        <v>742</v>
      </c>
      <c r="B765">
        <v>1.5</v>
      </c>
      <c r="C765">
        <v>1.8988168035475783</v>
      </c>
      <c r="D765">
        <v>125403.13254498766</v>
      </c>
      <c r="E765">
        <v>50793.388613530056</v>
      </c>
    </row>
    <row r="766" spans="1:5" x14ac:dyDescent="0.2">
      <c r="A766">
        <v>743</v>
      </c>
      <c r="B766">
        <v>1.5</v>
      </c>
      <c r="C766">
        <v>1.8303219106694646</v>
      </c>
      <c r="D766">
        <v>119474.77307377321</v>
      </c>
      <c r="E766">
        <v>49484.410829016939</v>
      </c>
    </row>
    <row r="767" spans="1:5" x14ac:dyDescent="0.2">
      <c r="A767">
        <v>744</v>
      </c>
      <c r="B767">
        <v>1.8</v>
      </c>
      <c r="C767">
        <v>2.1113203881905851</v>
      </c>
      <c r="D767">
        <v>124313.36353648469</v>
      </c>
      <c r="E767">
        <v>-14662.575642377167</v>
      </c>
    </row>
    <row r="768" spans="1:5" x14ac:dyDescent="0.2">
      <c r="A768">
        <v>745</v>
      </c>
      <c r="B768">
        <v>1.2</v>
      </c>
      <c r="C768">
        <v>2.0005684085494244</v>
      </c>
      <c r="D768">
        <v>133494.91857755196</v>
      </c>
      <c r="E768">
        <v>90214.973786569317</v>
      </c>
    </row>
    <row r="769" spans="1:5" x14ac:dyDescent="0.2">
      <c r="A769">
        <v>746</v>
      </c>
      <c r="B769">
        <v>2</v>
      </c>
      <c r="C769">
        <v>1.8746950522353061</v>
      </c>
      <c r="D769">
        <v>114561.28132998847</v>
      </c>
      <c r="E769">
        <v>-21083.623297100916</v>
      </c>
    </row>
    <row r="770" spans="1:5" x14ac:dyDescent="0.2">
      <c r="A770">
        <v>747</v>
      </c>
      <c r="B770">
        <v>1.8</v>
      </c>
      <c r="C770">
        <v>1.8941323648554649</v>
      </c>
      <c r="D770">
        <v>128609.24812281376</v>
      </c>
      <c r="E770">
        <v>17946.654703855573</v>
      </c>
    </row>
    <row r="771" spans="1:5" x14ac:dyDescent="0.2">
      <c r="A771">
        <v>748</v>
      </c>
      <c r="B771">
        <v>1.5</v>
      </c>
      <c r="C771">
        <v>2.0288824483116716</v>
      </c>
      <c r="D771">
        <v>122878.37465735097</v>
      </c>
      <c r="E771">
        <v>30768.533681363304</v>
      </c>
    </row>
    <row r="772" spans="1:5" x14ac:dyDescent="0.2">
      <c r="A772">
        <v>749</v>
      </c>
      <c r="B772">
        <v>2</v>
      </c>
      <c r="C772">
        <v>1.8689893305921923</v>
      </c>
      <c r="D772">
        <v>125015.03768431061</v>
      </c>
      <c r="E772">
        <v>-8606.6585426255479</v>
      </c>
    </row>
    <row r="773" spans="1:5" x14ac:dyDescent="0.2">
      <c r="A773">
        <v>750</v>
      </c>
      <c r="B773">
        <v>1.2</v>
      </c>
      <c r="C773">
        <v>2.0616027646275876</v>
      </c>
      <c r="D773">
        <v>113283.84031030281</v>
      </c>
      <c r="E773">
        <v>46932.314807800227</v>
      </c>
    </row>
    <row r="774" spans="1:5" x14ac:dyDescent="0.2">
      <c r="A774">
        <v>751</v>
      </c>
      <c r="B774">
        <v>1</v>
      </c>
      <c r="C774">
        <v>1.8850837484002529</v>
      </c>
      <c r="D774">
        <v>143255.43325225197</v>
      </c>
      <c r="E774">
        <v>152973.24391515052</v>
      </c>
    </row>
    <row r="775" spans="1:5" x14ac:dyDescent="0.2">
      <c r="A775">
        <v>752</v>
      </c>
      <c r="B775">
        <v>1.8</v>
      </c>
      <c r="C775">
        <v>1.8901430006981497</v>
      </c>
      <c r="D775">
        <v>120596.64990984733</v>
      </c>
      <c r="E775">
        <v>7964.3659767684003</v>
      </c>
    </row>
    <row r="776" spans="1:5" x14ac:dyDescent="0.2">
      <c r="A776">
        <v>753</v>
      </c>
      <c r="B776">
        <v>1.8</v>
      </c>
      <c r="C776">
        <v>1.9755030463836749</v>
      </c>
      <c r="D776">
        <v>134991.27245170568</v>
      </c>
      <c r="E776">
        <v>15296.401881904982</v>
      </c>
    </row>
    <row r="777" spans="1:5" x14ac:dyDescent="0.2">
      <c r="A777">
        <v>754</v>
      </c>
      <c r="B777">
        <v>1.2</v>
      </c>
      <c r="C777">
        <v>1.8754381554292561</v>
      </c>
      <c r="D777">
        <v>114086.54784386711</v>
      </c>
      <c r="E777">
        <v>69566.616959101288</v>
      </c>
    </row>
    <row r="778" spans="1:5" x14ac:dyDescent="0.2">
      <c r="A778">
        <v>755</v>
      </c>
      <c r="B778">
        <v>1.5</v>
      </c>
      <c r="C778">
        <v>2.0709498079367283</v>
      </c>
      <c r="D778">
        <v>135306.57725963215</v>
      </c>
      <c r="E778">
        <v>43359.890220301226</v>
      </c>
    </row>
    <row r="779" spans="1:5" x14ac:dyDescent="0.2">
      <c r="A779">
        <v>756</v>
      </c>
      <c r="B779">
        <v>1</v>
      </c>
      <c r="C779">
        <v>1.9215573751668673</v>
      </c>
      <c r="D779">
        <v>98260.705787662955</v>
      </c>
      <c r="E779">
        <v>54229.23925526638</v>
      </c>
    </row>
    <row r="780" spans="1:5" x14ac:dyDescent="0.2">
      <c r="A780">
        <v>757</v>
      </c>
      <c r="B780">
        <v>1.5</v>
      </c>
      <c r="C780">
        <v>1.9310072553098441</v>
      </c>
      <c r="D780">
        <v>154079.17691944516</v>
      </c>
      <c r="E780">
        <v>91749.110694440402</v>
      </c>
    </row>
    <row r="781" spans="1:5" x14ac:dyDescent="0.2">
      <c r="A781">
        <v>758</v>
      </c>
      <c r="B781">
        <v>1.5</v>
      </c>
      <c r="C781">
        <v>2.1404722308651212</v>
      </c>
      <c r="D781">
        <v>127374.35340443916</v>
      </c>
      <c r="E781">
        <v>23168.97052893482</v>
      </c>
    </row>
    <row r="782" spans="1:5" x14ac:dyDescent="0.2">
      <c r="A782">
        <v>759</v>
      </c>
      <c r="B782">
        <v>1.5</v>
      </c>
      <c r="C782">
        <v>1.8962385471217102</v>
      </c>
      <c r="D782">
        <v>114986.20684469449</v>
      </c>
      <c r="E782">
        <v>34410.446150210773</v>
      </c>
    </row>
    <row r="783" spans="1:5" x14ac:dyDescent="0.2">
      <c r="A783">
        <v>760</v>
      </c>
      <c r="B783">
        <v>1.5</v>
      </c>
      <c r="C783">
        <v>2.1492851164535147</v>
      </c>
      <c r="D783">
        <v>131572.85857698967</v>
      </c>
      <c r="E783">
        <v>27717.418350696797</v>
      </c>
    </row>
    <row r="784" spans="1:5" x14ac:dyDescent="0.2">
      <c r="A784">
        <v>761</v>
      </c>
      <c r="B784">
        <v>1.5</v>
      </c>
      <c r="C784">
        <v>2.1362782274860739</v>
      </c>
      <c r="D784">
        <v>124633.5548794286</v>
      </c>
      <c r="E784">
        <v>19965.49237488606</v>
      </c>
    </row>
    <row r="785" spans="1:5" x14ac:dyDescent="0.2">
      <c r="A785">
        <v>762</v>
      </c>
      <c r="B785">
        <v>1.2</v>
      </c>
      <c r="C785">
        <v>2.0658548321482741</v>
      </c>
      <c r="D785">
        <v>127904.78463977914</v>
      </c>
      <c r="E785">
        <v>71805.464228188619</v>
      </c>
    </row>
    <row r="786" spans="1:5" x14ac:dyDescent="0.2">
      <c r="A786">
        <v>763</v>
      </c>
      <c r="B786">
        <v>1.2</v>
      </c>
      <c r="C786">
        <v>1.8549148591877356</v>
      </c>
      <c r="D786">
        <v>136629.35157682726</v>
      </c>
      <c r="E786">
        <v>115755.72155090142</v>
      </c>
    </row>
    <row r="787" spans="1:5" x14ac:dyDescent="0.2">
      <c r="A787">
        <v>764</v>
      </c>
      <c r="B787">
        <v>1.2</v>
      </c>
      <c r="C787">
        <v>2.0912966108225457</v>
      </c>
      <c r="D787">
        <v>134717.57585598965</v>
      </c>
      <c r="E787">
        <v>80192.378446900286</v>
      </c>
    </row>
    <row r="788" spans="1:5" x14ac:dyDescent="0.2">
      <c r="A788">
        <v>765</v>
      </c>
      <c r="B788">
        <v>1.5</v>
      </c>
      <c r="C788">
        <v>1.9671505540857739</v>
      </c>
      <c r="D788">
        <v>117876.25380004125</v>
      </c>
      <c r="E788">
        <v>30686.550323837902</v>
      </c>
    </row>
    <row r="789" spans="1:5" x14ac:dyDescent="0.2">
      <c r="A789">
        <v>766</v>
      </c>
      <c r="B789">
        <v>1.8</v>
      </c>
      <c r="C789">
        <v>2.1342757222623558</v>
      </c>
      <c r="D789">
        <v>128651.97207958731</v>
      </c>
      <c r="E789">
        <v>-12892.469975958229</v>
      </c>
    </row>
    <row r="790" spans="1:5" x14ac:dyDescent="0.2">
      <c r="A790">
        <v>767</v>
      </c>
      <c r="B790">
        <v>1.2</v>
      </c>
      <c r="C790">
        <v>1.918467730295641</v>
      </c>
      <c r="D790">
        <v>133687.32320514965</v>
      </c>
      <c r="E790">
        <v>101537.0126608854</v>
      </c>
    </row>
    <row r="791" spans="1:5" x14ac:dyDescent="0.2">
      <c r="A791">
        <v>768</v>
      </c>
      <c r="B791">
        <v>1.5</v>
      </c>
      <c r="C791">
        <v>2.0072327246272459</v>
      </c>
      <c r="D791">
        <v>143225.80077340474</v>
      </c>
      <c r="E791">
        <v>63802.788383596286</v>
      </c>
    </row>
    <row r="792" spans="1:5" x14ac:dyDescent="0.2">
      <c r="A792">
        <v>769</v>
      </c>
      <c r="B792">
        <v>1.8</v>
      </c>
      <c r="C792">
        <v>2.0441558290283215</v>
      </c>
      <c r="D792">
        <v>136071.56416814937</v>
      </c>
      <c r="E792">
        <v>7277.5242787541938</v>
      </c>
    </row>
    <row r="793" spans="1:5" x14ac:dyDescent="0.2">
      <c r="A793">
        <v>770</v>
      </c>
      <c r="B793">
        <v>1.5</v>
      </c>
      <c r="C793">
        <v>2.0326389273743599</v>
      </c>
      <c r="D793">
        <v>129901.31098301336</v>
      </c>
      <c r="E793">
        <v>40612.127019511332</v>
      </c>
    </row>
    <row r="794" spans="1:5" x14ac:dyDescent="0.2">
      <c r="A794">
        <v>771</v>
      </c>
      <c r="B794">
        <v>1.2</v>
      </c>
      <c r="C794">
        <v>1.9097834072943614</v>
      </c>
      <c r="D794">
        <v>127552.11860623499</v>
      </c>
      <c r="E794">
        <v>91101.131024262984</v>
      </c>
    </row>
    <row r="795" spans="1:5" x14ac:dyDescent="0.2">
      <c r="A795">
        <v>772</v>
      </c>
      <c r="B795">
        <v>2</v>
      </c>
      <c r="C795">
        <v>2.040159883180487</v>
      </c>
      <c r="D795">
        <v>138061.47517617728</v>
      </c>
      <c r="E795">
        <v>-17483.057538623718</v>
      </c>
    </row>
    <row r="796" spans="1:5" x14ac:dyDescent="0.2">
      <c r="A796">
        <v>773</v>
      </c>
      <c r="B796">
        <v>1.5</v>
      </c>
      <c r="C796">
        <v>1.8554361264873249</v>
      </c>
      <c r="D796">
        <v>121149.92164635018</v>
      </c>
      <c r="E796">
        <v>49238.784418478725</v>
      </c>
    </row>
    <row r="797" spans="1:5" x14ac:dyDescent="0.2">
      <c r="A797">
        <v>774</v>
      </c>
      <c r="B797">
        <v>1</v>
      </c>
      <c r="C797">
        <v>1.8438189424754448</v>
      </c>
      <c r="D797">
        <v>135522.78229942219</v>
      </c>
      <c r="E797">
        <v>142211.65605703817</v>
      </c>
    </row>
    <row r="798" spans="1:5" x14ac:dyDescent="0.2">
      <c r="A798">
        <v>775</v>
      </c>
      <c r="B798">
        <v>1.2</v>
      </c>
      <c r="C798">
        <v>2.0810762447619138</v>
      </c>
      <c r="D798">
        <v>126564.44320047573</v>
      </c>
      <c r="E798">
        <v>67554.627985779167</v>
      </c>
    </row>
    <row r="799" spans="1:5" x14ac:dyDescent="0.2">
      <c r="A799">
        <v>776</v>
      </c>
      <c r="B799">
        <v>1.5</v>
      </c>
      <c r="C799">
        <v>2.0399757136648486</v>
      </c>
      <c r="D799">
        <v>120567.8241052501</v>
      </c>
      <c r="E799">
        <v>26031.951344249828</v>
      </c>
    </row>
    <row r="800" spans="1:5" x14ac:dyDescent="0.2">
      <c r="A800">
        <v>777</v>
      </c>
      <c r="B800">
        <v>1.8</v>
      </c>
      <c r="C800">
        <v>2.0492376652753879</v>
      </c>
      <c r="D800">
        <v>123556.8665065119</v>
      </c>
      <c r="E800">
        <v>-7815.4118277091184</v>
      </c>
    </row>
    <row r="801" spans="1:5" x14ac:dyDescent="0.2">
      <c r="A801">
        <v>778</v>
      </c>
      <c r="B801">
        <v>1.2</v>
      </c>
      <c r="C801">
        <v>1.9501333157405796</v>
      </c>
      <c r="D801">
        <v>130431.02847439589</v>
      </c>
      <c r="E801">
        <v>91280.014168476744</v>
      </c>
    </row>
    <row r="802" spans="1:5" x14ac:dyDescent="0.2">
      <c r="A802">
        <v>779</v>
      </c>
      <c r="B802">
        <v>1</v>
      </c>
      <c r="C802">
        <v>1.8732571232430348</v>
      </c>
      <c r="D802">
        <v>134389.95017361644</v>
      </c>
      <c r="E802">
        <v>135812.86923946219</v>
      </c>
    </row>
    <row r="803" spans="1:5" x14ac:dyDescent="0.2">
      <c r="A803">
        <v>780</v>
      </c>
      <c r="B803">
        <v>1.5</v>
      </c>
      <c r="C803">
        <v>1.9763724161174006</v>
      </c>
      <c r="D803">
        <v>129200.26264643144</v>
      </c>
      <c r="E803">
        <v>46853.084012979583</v>
      </c>
    </row>
    <row r="804" spans="1:5" x14ac:dyDescent="0.2">
      <c r="A804">
        <v>781</v>
      </c>
      <c r="B804">
        <v>1.8</v>
      </c>
      <c r="C804">
        <v>2.15513964046727</v>
      </c>
      <c r="D804">
        <v>127700.75619995352</v>
      </c>
      <c r="E804">
        <v>-16570.541964315053</v>
      </c>
    </row>
    <row r="805" spans="1:5" x14ac:dyDescent="0.2">
      <c r="A805">
        <v>782</v>
      </c>
      <c r="B805">
        <v>1.5</v>
      </c>
      <c r="C805">
        <v>2.0954961301255639</v>
      </c>
      <c r="D805">
        <v>139371.82890782086</v>
      </c>
      <c r="E805">
        <v>45748.273052512202</v>
      </c>
    </row>
    <row r="806" spans="1:5" x14ac:dyDescent="0.2">
      <c r="A806">
        <v>783</v>
      </c>
      <c r="B806">
        <v>1.5</v>
      </c>
      <c r="C806">
        <v>1.8667743398404766</v>
      </c>
      <c r="D806">
        <v>128770.82739943979</v>
      </c>
      <c r="E806">
        <v>60311.819588738086</v>
      </c>
    </row>
    <row r="807" spans="1:5" x14ac:dyDescent="0.2">
      <c r="A807">
        <v>784</v>
      </c>
      <c r="B807">
        <v>2</v>
      </c>
      <c r="C807">
        <v>2.1287665546405838</v>
      </c>
      <c r="D807">
        <v>104806.34731722201</v>
      </c>
      <c r="E807">
        <v>-58689.20493128107</v>
      </c>
    </row>
    <row r="808" spans="1:5" x14ac:dyDescent="0.2">
      <c r="A808">
        <v>785</v>
      </c>
      <c r="B808">
        <v>1.5</v>
      </c>
      <c r="C808">
        <v>2.0982775457918681</v>
      </c>
      <c r="D808">
        <v>129145.81423547449</v>
      </c>
      <c r="E808">
        <v>31026.587680856814</v>
      </c>
    </row>
    <row r="809" spans="1:5" x14ac:dyDescent="0.2">
      <c r="A809">
        <v>786</v>
      </c>
      <c r="B809">
        <v>1.5</v>
      </c>
      <c r="C809">
        <v>1.8044386006653719</v>
      </c>
      <c r="D809">
        <v>141651.58415319028</v>
      </c>
      <c r="E809">
        <v>90178.95824475016</v>
      </c>
    </row>
    <row r="810" spans="1:5" x14ac:dyDescent="0.2">
      <c r="A810">
        <v>787</v>
      </c>
      <c r="B810">
        <v>1.5</v>
      </c>
      <c r="C810">
        <v>1.8543473459231306</v>
      </c>
      <c r="D810">
        <v>122910.4961061349</v>
      </c>
      <c r="E810">
        <v>52267.984130965633</v>
      </c>
    </row>
    <row r="811" spans="1:5" x14ac:dyDescent="0.2">
      <c r="A811">
        <v>788</v>
      </c>
      <c r="B811">
        <v>1</v>
      </c>
      <c r="C811">
        <v>2.0916053661634519</v>
      </c>
      <c r="D811">
        <v>123534.0342457763</v>
      </c>
      <c r="E811">
        <v>85751.688050819852</v>
      </c>
    </row>
    <row r="812" spans="1:5" x14ac:dyDescent="0.2">
      <c r="A812">
        <v>789</v>
      </c>
      <c r="B812">
        <v>1</v>
      </c>
      <c r="C812">
        <v>1.930353466723679</v>
      </c>
      <c r="D812">
        <v>114715.9928215621</v>
      </c>
      <c r="E812">
        <v>87421.556854497321</v>
      </c>
    </row>
    <row r="813" spans="1:5" x14ac:dyDescent="0.2">
      <c r="A813">
        <v>790</v>
      </c>
      <c r="B813">
        <v>1</v>
      </c>
      <c r="C813">
        <v>1.997992209446017</v>
      </c>
      <c r="D813">
        <v>110992.2763230203</v>
      </c>
      <c r="E813">
        <v>72207.401890007022</v>
      </c>
    </row>
    <row r="814" spans="1:5" x14ac:dyDescent="0.2">
      <c r="A814">
        <v>791</v>
      </c>
      <c r="B814">
        <v>1.2</v>
      </c>
      <c r="C814">
        <v>2.0421736436759548</v>
      </c>
      <c r="D814">
        <v>139064.58673235631</v>
      </c>
      <c r="E814">
        <v>94451.395789447037</v>
      </c>
    </row>
    <row r="815" spans="1:5" x14ac:dyDescent="0.2">
      <c r="A815">
        <v>792</v>
      </c>
      <c r="B815">
        <v>1.2</v>
      </c>
      <c r="C815">
        <v>1.9631109351725318</v>
      </c>
      <c r="D815">
        <v>118664.18513838807</v>
      </c>
      <c r="E815">
        <v>67972.944067367207</v>
      </c>
    </row>
    <row r="816" spans="1:5" x14ac:dyDescent="0.2">
      <c r="A816">
        <v>793</v>
      </c>
      <c r="B816">
        <v>1.5</v>
      </c>
      <c r="C816">
        <v>2.1824955082718236</v>
      </c>
      <c r="D816">
        <v>119792.19047032522</v>
      </c>
      <c r="E816">
        <v>7826.749018610717</v>
      </c>
    </row>
    <row r="817" spans="1:5" x14ac:dyDescent="0.2">
      <c r="A817">
        <v>794</v>
      </c>
      <c r="B817">
        <v>1.8</v>
      </c>
      <c r="C817">
        <v>2.1383995043111383</v>
      </c>
      <c r="D817">
        <v>121786.61310264085</v>
      </c>
      <c r="E817">
        <v>-20711.271161968834</v>
      </c>
    </row>
    <row r="818" spans="1:5" x14ac:dyDescent="0.2">
      <c r="A818">
        <v>795</v>
      </c>
      <c r="B818">
        <v>2</v>
      </c>
      <c r="C818">
        <v>2.1578375551082076</v>
      </c>
      <c r="D818">
        <v>124704.09055746229</v>
      </c>
      <c r="E818">
        <v>-44978.898208120081</v>
      </c>
    </row>
    <row r="819" spans="1:5" x14ac:dyDescent="0.2">
      <c r="A819">
        <v>796</v>
      </c>
      <c r="B819">
        <v>1</v>
      </c>
      <c r="C819">
        <v>1.9431013273359778</v>
      </c>
      <c r="D819">
        <v>135979.5975471487</v>
      </c>
      <c r="E819">
        <v>129696.25370411808</v>
      </c>
    </row>
    <row r="820" spans="1:5" x14ac:dyDescent="0.2">
      <c r="A820">
        <v>797</v>
      </c>
      <c r="B820">
        <v>2</v>
      </c>
      <c r="C820">
        <v>1.9236179724753357</v>
      </c>
      <c r="D820">
        <v>112509.58865812076</v>
      </c>
      <c r="E820">
        <v>-28896.700844206003</v>
      </c>
    </row>
    <row r="821" spans="1:5" x14ac:dyDescent="0.2">
      <c r="A821">
        <v>798</v>
      </c>
      <c r="B821">
        <v>1.5</v>
      </c>
      <c r="C821">
        <v>1.9363228849250727</v>
      </c>
      <c r="D821">
        <v>133019.51701283746</v>
      </c>
      <c r="E821">
        <v>57999.574611293909</v>
      </c>
    </row>
    <row r="822" spans="1:5" x14ac:dyDescent="0.2">
      <c r="A822">
        <v>799</v>
      </c>
      <c r="B822">
        <v>1.5</v>
      </c>
      <c r="C822">
        <v>1.9640809894358076</v>
      </c>
      <c r="D822">
        <v>126281.84181711295</v>
      </c>
      <c r="E822">
        <v>43958.681535963988</v>
      </c>
    </row>
    <row r="823" spans="1:5" x14ac:dyDescent="0.2">
      <c r="A823">
        <v>800</v>
      </c>
      <c r="B823">
        <v>1.8</v>
      </c>
      <c r="C823">
        <v>1.9353206793030215</v>
      </c>
      <c r="D823">
        <v>112713.77558293287</v>
      </c>
      <c r="E823">
        <v>-7453.218862584763</v>
      </c>
    </row>
    <row r="824" spans="1:5" x14ac:dyDescent="0.2">
      <c r="A824">
        <v>801</v>
      </c>
      <c r="B824">
        <v>2</v>
      </c>
      <c r="C824">
        <v>2.0643949064322156</v>
      </c>
      <c r="D824">
        <v>126066.60251963959</v>
      </c>
      <c r="E824">
        <v>-32051.444553839916</v>
      </c>
    </row>
    <row r="825" spans="1:5" x14ac:dyDescent="0.2">
      <c r="A825">
        <v>802</v>
      </c>
      <c r="B825">
        <v>1.8</v>
      </c>
      <c r="C825">
        <v>1.885885891607872</v>
      </c>
      <c r="D825">
        <v>125546.95986754428</v>
      </c>
      <c r="E825">
        <v>14983.031227680243</v>
      </c>
    </row>
    <row r="826" spans="1:5" x14ac:dyDescent="0.2">
      <c r="A826">
        <v>803</v>
      </c>
      <c r="B826">
        <v>1</v>
      </c>
      <c r="C826">
        <v>1.8545979707322453</v>
      </c>
      <c r="D826">
        <v>133318.68062607187</v>
      </c>
      <c r="E826">
        <v>136022.16795447428</v>
      </c>
    </row>
    <row r="827" spans="1:5" x14ac:dyDescent="0.2">
      <c r="A827">
        <v>804</v>
      </c>
      <c r="B827">
        <v>1</v>
      </c>
      <c r="C827">
        <v>1.950534491262228</v>
      </c>
      <c r="D827">
        <v>122997.51210961227</v>
      </c>
      <c r="E827">
        <v>102079.1587292068</v>
      </c>
    </row>
    <row r="828" spans="1:5" x14ac:dyDescent="0.2">
      <c r="A828">
        <v>805</v>
      </c>
      <c r="B828">
        <v>1.2</v>
      </c>
      <c r="C828">
        <v>1.9598103238582434</v>
      </c>
      <c r="D828">
        <v>117879.9782879398</v>
      </c>
      <c r="E828">
        <v>66921.519069281203</v>
      </c>
    </row>
    <row r="829" spans="1:5" x14ac:dyDescent="0.2">
      <c r="A829">
        <v>806</v>
      </c>
      <c r="B829">
        <v>1.5</v>
      </c>
      <c r="C829">
        <v>2.0248082035814319</v>
      </c>
      <c r="D829">
        <v>138726.13537879378</v>
      </c>
      <c r="E829">
        <v>54647.656859648268</v>
      </c>
    </row>
    <row r="830" spans="1:5" x14ac:dyDescent="0.2">
      <c r="A830">
        <v>807</v>
      </c>
      <c r="B830">
        <v>1.5</v>
      </c>
      <c r="C830">
        <v>1.9880479246414531</v>
      </c>
      <c r="D830">
        <v>120163.86085170959</v>
      </c>
      <c r="E830">
        <v>31681.998797837965</v>
      </c>
    </row>
    <row r="831" spans="1:5" x14ac:dyDescent="0.2">
      <c r="A831">
        <v>808</v>
      </c>
      <c r="B831">
        <v>1.5</v>
      </c>
      <c r="C831">
        <v>2.1222530812831457</v>
      </c>
      <c r="D831">
        <v>129606.81159079821</v>
      </c>
      <c r="E831">
        <v>28565.38531393811</v>
      </c>
    </row>
    <row r="832" spans="1:5" x14ac:dyDescent="0.2">
      <c r="A832">
        <v>809</v>
      </c>
      <c r="B832">
        <v>1.5</v>
      </c>
      <c r="C832">
        <v>2.1366288083860687</v>
      </c>
      <c r="D832">
        <v>125488.72957707096</v>
      </c>
      <c r="E832">
        <v>21087.718777609611</v>
      </c>
    </row>
    <row r="833" spans="1:5" x14ac:dyDescent="0.2">
      <c r="A833">
        <v>810</v>
      </c>
      <c r="B833">
        <v>2</v>
      </c>
      <c r="C833">
        <v>1.8501357939221963</v>
      </c>
      <c r="D833">
        <v>135260.85407860071</v>
      </c>
      <c r="E833">
        <v>5531.6145884958678</v>
      </c>
    </row>
    <row r="834" spans="1:5" x14ac:dyDescent="0.2">
      <c r="A834">
        <v>811</v>
      </c>
      <c r="B834">
        <v>1.2</v>
      </c>
      <c r="C834">
        <v>1.886611346487423</v>
      </c>
      <c r="D834">
        <v>124417.1008888014</v>
      </c>
      <c r="E834">
        <v>88058.269143562153</v>
      </c>
    </row>
    <row r="835" spans="1:5" x14ac:dyDescent="0.2">
      <c r="A835">
        <v>812</v>
      </c>
      <c r="B835">
        <v>1.8</v>
      </c>
      <c r="C835">
        <v>2.1867546730666421</v>
      </c>
      <c r="D835">
        <v>127619.87233440948</v>
      </c>
      <c r="E835">
        <v>-20689.760733327843</v>
      </c>
    </row>
    <row r="836" spans="1:5" x14ac:dyDescent="0.2">
      <c r="A836">
        <v>813</v>
      </c>
      <c r="B836">
        <v>1.5</v>
      </c>
      <c r="C836">
        <v>1.9764418843293678</v>
      </c>
      <c r="D836">
        <v>126106.38157129972</v>
      </c>
      <c r="E836">
        <v>42130.401080811134</v>
      </c>
    </row>
    <row r="837" spans="1:5" x14ac:dyDescent="0.2">
      <c r="A837">
        <v>814</v>
      </c>
      <c r="B837">
        <v>1</v>
      </c>
      <c r="C837">
        <v>1.9740541316284821</v>
      </c>
      <c r="D837">
        <v>124320.74558120045</v>
      </c>
      <c r="E837">
        <v>101867.10086309968</v>
      </c>
    </row>
    <row r="838" spans="1:5" x14ac:dyDescent="0.2">
      <c r="A838">
        <v>815</v>
      </c>
      <c r="B838">
        <v>1.5</v>
      </c>
      <c r="C838">
        <v>2.1723029766717099</v>
      </c>
      <c r="D838">
        <v>113770.1572410822</v>
      </c>
      <c r="E838">
        <v>1052.299112576351</v>
      </c>
    </row>
    <row r="839" spans="1:5" x14ac:dyDescent="0.2">
      <c r="A839">
        <v>816</v>
      </c>
      <c r="B839">
        <v>1</v>
      </c>
      <c r="C839">
        <v>1.8295275622215632</v>
      </c>
      <c r="D839">
        <v>124405.08804670372</v>
      </c>
      <c r="E839">
        <v>120017.81472477008</v>
      </c>
    </row>
    <row r="840" spans="1:5" x14ac:dyDescent="0.2">
      <c r="A840">
        <v>817</v>
      </c>
      <c r="B840">
        <v>1.8</v>
      </c>
      <c r="C840">
        <v>1.9248945264965527</v>
      </c>
      <c r="D840">
        <v>132177.43558064356</v>
      </c>
      <c r="E840">
        <v>18540.171582527953</v>
      </c>
    </row>
    <row r="841" spans="1:5" x14ac:dyDescent="0.2">
      <c r="A841">
        <v>818</v>
      </c>
      <c r="B841">
        <v>1.2</v>
      </c>
      <c r="C841">
        <v>1.9316864820845125</v>
      </c>
      <c r="D841">
        <v>130608.15149132059</v>
      </c>
      <c r="E841">
        <v>94016.974981188076</v>
      </c>
    </row>
    <row r="842" spans="1:5" x14ac:dyDescent="0.2">
      <c r="A842">
        <v>819</v>
      </c>
      <c r="B842">
        <v>1.5</v>
      </c>
      <c r="C842">
        <v>2.1549954494386259</v>
      </c>
      <c r="D842">
        <v>121374.83498931375</v>
      </c>
      <c r="E842">
        <v>13249.705384262896</v>
      </c>
    </row>
    <row r="843" spans="1:5" x14ac:dyDescent="0.2">
      <c r="A843">
        <v>820</v>
      </c>
      <c r="B843">
        <v>1</v>
      </c>
      <c r="C843">
        <v>2.0607003129977746</v>
      </c>
      <c r="D843">
        <v>129641.90208530291</v>
      </c>
      <c r="E843">
        <v>101414.5001364011</v>
      </c>
    </row>
    <row r="844" spans="1:5" x14ac:dyDescent="0.2">
      <c r="A844">
        <v>821</v>
      </c>
      <c r="B844">
        <v>1.8</v>
      </c>
      <c r="C844">
        <v>1.9013231146652045</v>
      </c>
      <c r="D844">
        <v>115575.25174692467</v>
      </c>
      <c r="E844">
        <v>94.907960481010377</v>
      </c>
    </row>
    <row r="845" spans="1:5" x14ac:dyDescent="0.2">
      <c r="A845">
        <v>822</v>
      </c>
      <c r="B845">
        <v>2</v>
      </c>
      <c r="C845">
        <v>2.1719686244959284</v>
      </c>
      <c r="D845">
        <v>113821.08551175131</v>
      </c>
      <c r="E845">
        <v>-55752.570002338005</v>
      </c>
    </row>
    <row r="846" spans="1:5" x14ac:dyDescent="0.2">
      <c r="A846">
        <v>823</v>
      </c>
      <c r="B846">
        <v>1</v>
      </c>
      <c r="C846">
        <v>2.0866793123180654</v>
      </c>
      <c r="D846">
        <v>113970.02454032999</v>
      </c>
      <c r="E846">
        <v>68061.205728631146</v>
      </c>
    </row>
    <row r="847" spans="1:5" x14ac:dyDescent="0.2">
      <c r="A847">
        <v>824</v>
      </c>
      <c r="B847">
        <v>1.5</v>
      </c>
      <c r="C847">
        <v>2.1551210717092122</v>
      </c>
      <c r="D847">
        <v>119247.3457360655</v>
      </c>
      <c r="E847">
        <v>10373.24253504083</v>
      </c>
    </row>
    <row r="848" spans="1:5" x14ac:dyDescent="0.2">
      <c r="A848">
        <v>825</v>
      </c>
      <c r="B848">
        <v>1.5</v>
      </c>
      <c r="C848">
        <v>1.96976262449015</v>
      </c>
      <c r="D848">
        <v>132259.44836912688</v>
      </c>
      <c r="E848">
        <v>52388.351158753212</v>
      </c>
    </row>
    <row r="849" spans="1:5" x14ac:dyDescent="0.2">
      <c r="A849">
        <v>826</v>
      </c>
      <c r="B849">
        <v>1.8</v>
      </c>
      <c r="C849">
        <v>2.113774834353606</v>
      </c>
      <c r="D849">
        <v>123604.57775778763</v>
      </c>
      <c r="E849">
        <v>-15737.597050394514</v>
      </c>
    </row>
    <row r="850" spans="1:5" x14ac:dyDescent="0.2">
      <c r="A850">
        <v>827</v>
      </c>
      <c r="B850">
        <v>2</v>
      </c>
      <c r="C850">
        <v>1.8801050845624483</v>
      </c>
      <c r="D850">
        <v>143728.97612635075</v>
      </c>
      <c r="E850">
        <v>10961.349564945471</v>
      </c>
    </row>
    <row r="851" spans="1:5" x14ac:dyDescent="0.2">
      <c r="A851">
        <v>828</v>
      </c>
      <c r="B851">
        <v>1.8</v>
      </c>
      <c r="C851">
        <v>1.8023699383309402</v>
      </c>
      <c r="D851">
        <v>128093.68438742711</v>
      </c>
      <c r="E851">
        <v>29027.58400981687</v>
      </c>
    </row>
    <row r="852" spans="1:5" x14ac:dyDescent="0.2">
      <c r="A852">
        <v>829</v>
      </c>
      <c r="B852">
        <v>1.5</v>
      </c>
      <c r="C852">
        <v>2.0772175832837894</v>
      </c>
      <c r="D852">
        <v>123439.68611495299</v>
      </c>
      <c r="E852">
        <v>25627.814929323271</v>
      </c>
    </row>
    <row r="853" spans="1:5" x14ac:dyDescent="0.2">
      <c r="A853">
        <v>830</v>
      </c>
      <c r="B853">
        <v>1.8</v>
      </c>
      <c r="C853">
        <v>2.1407035734970794</v>
      </c>
      <c r="D853">
        <v>127648.28103443929</v>
      </c>
      <c r="E853">
        <v>-14782.632050977903</v>
      </c>
    </row>
    <row r="854" spans="1:5" x14ac:dyDescent="0.2">
      <c r="A854">
        <v>831</v>
      </c>
      <c r="B854">
        <v>1.5</v>
      </c>
      <c r="C854">
        <v>1.834094707150834</v>
      </c>
      <c r="D854">
        <v>118359.77168478863</v>
      </c>
      <c r="E854">
        <v>47176.170110108244</v>
      </c>
    </row>
    <row r="855" spans="1:5" x14ac:dyDescent="0.2">
      <c r="A855">
        <v>832</v>
      </c>
      <c r="B855">
        <v>1.2</v>
      </c>
      <c r="C855">
        <v>2.1708550293906246</v>
      </c>
      <c r="D855">
        <v>130330.18682689036</v>
      </c>
      <c r="E855">
        <v>62326.768387608696</v>
      </c>
    </row>
    <row r="856" spans="1:5" x14ac:dyDescent="0.2">
      <c r="A856">
        <v>833</v>
      </c>
      <c r="B856">
        <v>1.5</v>
      </c>
      <c r="C856">
        <v>1.8568269013009333</v>
      </c>
      <c r="D856">
        <v>124194.84428145579</v>
      </c>
      <c r="E856">
        <v>54073.627120407764</v>
      </c>
    </row>
    <row r="857" spans="1:5" x14ac:dyDescent="0.2">
      <c r="A857">
        <v>834</v>
      </c>
      <c r="B857">
        <v>1.5</v>
      </c>
      <c r="C857">
        <v>2.0133077521538594</v>
      </c>
      <c r="D857">
        <v>128030.89886494467</v>
      </c>
      <c r="E857">
        <v>40342.544827286474</v>
      </c>
    </row>
    <row r="858" spans="1:5" x14ac:dyDescent="0.2">
      <c r="A858">
        <v>835</v>
      </c>
      <c r="B858">
        <v>1.5</v>
      </c>
      <c r="C858">
        <v>1.8381430116067521</v>
      </c>
      <c r="D858">
        <v>130118.52400118587</v>
      </c>
      <c r="E858">
        <v>66238.378430785291</v>
      </c>
    </row>
    <row r="859" spans="1:5" x14ac:dyDescent="0.2">
      <c r="A859">
        <v>836</v>
      </c>
      <c r="B859">
        <v>2</v>
      </c>
      <c r="C859">
        <v>2.1668183684435975</v>
      </c>
      <c r="D859">
        <v>127196.5302331524</v>
      </c>
      <c r="E859">
        <v>-44022.187412028812</v>
      </c>
    </row>
    <row r="860" spans="1:5" x14ac:dyDescent="0.2">
      <c r="A860">
        <v>837</v>
      </c>
      <c r="B860">
        <v>1.2</v>
      </c>
      <c r="C860">
        <v>1.8449042622616221</v>
      </c>
      <c r="D860">
        <v>127082.71045357321</v>
      </c>
      <c r="E860">
        <v>98458.865548021364</v>
      </c>
    </row>
    <row r="861" spans="1:5" x14ac:dyDescent="0.2">
      <c r="A861">
        <v>838</v>
      </c>
      <c r="B861">
        <v>1.5</v>
      </c>
      <c r="C861">
        <v>2.1652664476407564</v>
      </c>
      <c r="D861">
        <v>126884.16857234982</v>
      </c>
      <c r="E861">
        <v>19356.557056721591</v>
      </c>
    </row>
    <row r="862" spans="1:5" x14ac:dyDescent="0.2">
      <c r="A862">
        <v>839</v>
      </c>
      <c r="B862">
        <v>1.2</v>
      </c>
      <c r="C862">
        <v>1.8222368318548727</v>
      </c>
      <c r="D862">
        <v>112970.98782340532</v>
      </c>
      <c r="E862">
        <v>73429.858786102675</v>
      </c>
    </row>
    <row r="863" spans="1:5" x14ac:dyDescent="0.2">
      <c r="A863">
        <v>840</v>
      </c>
      <c r="B863">
        <v>1.5</v>
      </c>
      <c r="C863">
        <v>2.0595557520970451</v>
      </c>
      <c r="D863">
        <v>135571.66017935885</v>
      </c>
      <c r="E863">
        <v>45283.41808401153</v>
      </c>
    </row>
    <row r="864" spans="1:5" x14ac:dyDescent="0.2">
      <c r="A864">
        <v>841</v>
      </c>
      <c r="B864">
        <v>1.2</v>
      </c>
      <c r="C864">
        <v>2.1684078003116976</v>
      </c>
      <c r="D864">
        <v>118595.43669309026</v>
      </c>
      <c r="E864">
        <v>43499.38942707394</v>
      </c>
    </row>
    <row r="865" spans="1:5" x14ac:dyDescent="0.2">
      <c r="A865">
        <v>842</v>
      </c>
      <c r="B865">
        <v>2</v>
      </c>
      <c r="C865">
        <v>1.9442127707738976</v>
      </c>
      <c r="D865">
        <v>128290.74698330443</v>
      </c>
      <c r="E865">
        <v>-14552.26770715008</v>
      </c>
    </row>
    <row r="866" spans="1:5" x14ac:dyDescent="0.2">
      <c r="A866">
        <v>843</v>
      </c>
      <c r="B866">
        <v>1.5</v>
      </c>
      <c r="C866">
        <v>1.9424046647183544</v>
      </c>
      <c r="D866">
        <v>130216.63943759436</v>
      </c>
      <c r="E866">
        <v>52824.830164048937</v>
      </c>
    </row>
    <row r="867" spans="1:5" x14ac:dyDescent="0.2">
      <c r="A867">
        <v>844</v>
      </c>
      <c r="B867">
        <v>1.5</v>
      </c>
      <c r="C867">
        <v>1.9783500709330895</v>
      </c>
      <c r="D867">
        <v>110660.77619266546</v>
      </c>
      <c r="E867">
        <v>18386.962244058668</v>
      </c>
    </row>
    <row r="868" spans="1:5" x14ac:dyDescent="0.2">
      <c r="A868">
        <v>845</v>
      </c>
      <c r="B868">
        <v>1.5</v>
      </c>
      <c r="C868">
        <v>2.1515943057185063</v>
      </c>
      <c r="D868">
        <v>132086.90881585132</v>
      </c>
      <c r="E868">
        <v>28106.739987334353</v>
      </c>
    </row>
    <row r="869" spans="1:5" x14ac:dyDescent="0.2">
      <c r="A869">
        <v>846</v>
      </c>
      <c r="B869">
        <v>1.2</v>
      </c>
      <c r="C869">
        <v>1.8206278706876329</v>
      </c>
      <c r="D869">
        <v>123946.56533458274</v>
      </c>
      <c r="E869">
        <v>95336.376947267447</v>
      </c>
    </row>
    <row r="870" spans="1:5" x14ac:dyDescent="0.2">
      <c r="A870">
        <v>847</v>
      </c>
      <c r="B870">
        <v>2</v>
      </c>
      <c r="C870">
        <v>2.1755433323775408</v>
      </c>
      <c r="D870">
        <v>128010.98441455487</v>
      </c>
      <c r="E870">
        <v>-44460.490370505533</v>
      </c>
    </row>
    <row r="871" spans="1:5" x14ac:dyDescent="0.2">
      <c r="A871">
        <v>848</v>
      </c>
      <c r="B871">
        <v>1.2</v>
      </c>
      <c r="C871">
        <v>2.1621939316221548</v>
      </c>
      <c r="D871">
        <v>147469.39793083255</v>
      </c>
      <c r="E871">
        <v>91526.274831144779</v>
      </c>
    </row>
    <row r="872" spans="1:5" x14ac:dyDescent="0.2">
      <c r="A872">
        <v>849</v>
      </c>
      <c r="B872">
        <v>1</v>
      </c>
      <c r="C872">
        <v>2.0673397163430964</v>
      </c>
      <c r="D872">
        <v>120897.14979302511</v>
      </c>
      <c r="E872">
        <v>83653.119812299061</v>
      </c>
    </row>
    <row r="873" spans="1:5" x14ac:dyDescent="0.2">
      <c r="A873">
        <v>850</v>
      </c>
      <c r="B873">
        <v>2</v>
      </c>
      <c r="C873">
        <v>1.8721204397324243</v>
      </c>
      <c r="D873">
        <v>127979.30637063956</v>
      </c>
      <c r="E873">
        <v>-5654.7562073337031</v>
      </c>
    </row>
    <row r="874" spans="1:5" x14ac:dyDescent="0.2">
      <c r="A874">
        <v>851</v>
      </c>
      <c r="B874">
        <v>1.2</v>
      </c>
      <c r="C874">
        <v>2.1298875338366692</v>
      </c>
      <c r="D874">
        <v>127075.06869194254</v>
      </c>
      <c r="E874">
        <v>62229.656360974797</v>
      </c>
    </row>
    <row r="875" spans="1:5" x14ac:dyDescent="0.2">
      <c r="A875">
        <v>852</v>
      </c>
      <c r="B875">
        <v>1.8</v>
      </c>
      <c r="C875">
        <v>2.1657798216200472</v>
      </c>
      <c r="D875">
        <v>124288.08350117771</v>
      </c>
      <c r="E875">
        <v>-21458.756110909497</v>
      </c>
    </row>
    <row r="876" spans="1:5" x14ac:dyDescent="0.2">
      <c r="A876">
        <v>853</v>
      </c>
      <c r="B876">
        <v>2</v>
      </c>
      <c r="C876">
        <v>1.8048584301020527</v>
      </c>
      <c r="D876">
        <v>128598.62639018947</v>
      </c>
      <c r="E876">
        <v>3693.564230690652</v>
      </c>
    </row>
    <row r="877" spans="1:5" x14ac:dyDescent="0.2">
      <c r="A877">
        <v>854</v>
      </c>
      <c r="B877">
        <v>1.5</v>
      </c>
      <c r="C877">
        <v>1.9274875484652216</v>
      </c>
      <c r="D877">
        <v>111900.54981199141</v>
      </c>
      <c r="E877">
        <v>25965.007912944187</v>
      </c>
    </row>
    <row r="878" spans="1:5" x14ac:dyDescent="0.2">
      <c r="A878">
        <v>855</v>
      </c>
      <c r="B878">
        <v>1.5</v>
      </c>
      <c r="C878">
        <v>1.8420104615549722</v>
      </c>
      <c r="D878">
        <v>121163.81536622361</v>
      </c>
      <c r="E878">
        <v>50888.338315283676</v>
      </c>
    </row>
    <row r="879" spans="1:5" x14ac:dyDescent="0.2">
      <c r="A879">
        <v>856</v>
      </c>
      <c r="B879">
        <v>2</v>
      </c>
      <c r="C879">
        <v>1.9093025034262827</v>
      </c>
      <c r="D879">
        <v>131948.56177102801</v>
      </c>
      <c r="E879">
        <v>-6084.0339998372656</v>
      </c>
    </row>
    <row r="880" spans="1:5" x14ac:dyDescent="0.2">
      <c r="A880">
        <v>857</v>
      </c>
      <c r="B880">
        <v>1.5</v>
      </c>
      <c r="C880">
        <v>2.0081338053868434</v>
      </c>
      <c r="D880">
        <v>146535.13640974616</v>
      </c>
      <c r="E880">
        <v>68610.816332727816</v>
      </c>
    </row>
    <row r="881" spans="1:5" x14ac:dyDescent="0.2">
      <c r="A881">
        <v>858</v>
      </c>
      <c r="B881">
        <v>1.5</v>
      </c>
      <c r="C881">
        <v>2.0684776082741649</v>
      </c>
      <c r="D881">
        <v>129532.34845974697</v>
      </c>
      <c r="E881">
        <v>35428.45727296127</v>
      </c>
    </row>
    <row r="882" spans="1:5" x14ac:dyDescent="0.2">
      <c r="A882">
        <v>859</v>
      </c>
      <c r="B882">
        <v>2</v>
      </c>
      <c r="C882">
        <v>1.9974146571688634</v>
      </c>
      <c r="D882">
        <v>122154.26620257011</v>
      </c>
      <c r="E882">
        <v>-27529.923141010309</v>
      </c>
    </row>
    <row r="883" spans="1:5" x14ac:dyDescent="0.2">
      <c r="A883">
        <v>860</v>
      </c>
      <c r="B883">
        <v>1.2</v>
      </c>
      <c r="C883">
        <v>1.8187963120864987</v>
      </c>
      <c r="D883">
        <v>130292.04550132134</v>
      </c>
      <c r="E883">
        <v>108135.08105301153</v>
      </c>
    </row>
    <row r="884" spans="1:5" x14ac:dyDescent="0.2">
      <c r="A884">
        <v>861</v>
      </c>
      <c r="B884">
        <v>1.8</v>
      </c>
      <c r="C884">
        <v>2.055652403480698</v>
      </c>
      <c r="D884">
        <v>137720.70279625215</v>
      </c>
      <c r="E884">
        <v>7600.3552358402812</v>
      </c>
    </row>
    <row r="885" spans="1:5" x14ac:dyDescent="0.2">
      <c r="A885">
        <v>862</v>
      </c>
      <c r="B885">
        <v>1.5</v>
      </c>
      <c r="C885">
        <v>2.1570207050991788</v>
      </c>
      <c r="D885">
        <v>112748.34031192085</v>
      </c>
      <c r="E885">
        <v>1418.6865733413142</v>
      </c>
    </row>
    <row r="886" spans="1:5" x14ac:dyDescent="0.2">
      <c r="A886">
        <v>863</v>
      </c>
      <c r="B886">
        <v>1.8</v>
      </c>
      <c r="C886">
        <v>2.0893671155424038</v>
      </c>
      <c r="D886">
        <v>118984.11903089366</v>
      </c>
      <c r="E886">
        <v>-17852.324676072574</v>
      </c>
    </row>
    <row r="887" spans="1:5" x14ac:dyDescent="0.2">
      <c r="A887">
        <v>864</v>
      </c>
      <c r="B887">
        <v>1.2</v>
      </c>
      <c r="C887">
        <v>2.1578646952051668</v>
      </c>
      <c r="D887">
        <v>125075.0221529155</v>
      </c>
      <c r="E887">
        <v>55390.109625298384</v>
      </c>
    </row>
    <row r="888" spans="1:5" x14ac:dyDescent="0.2">
      <c r="A888">
        <v>865</v>
      </c>
      <c r="B888">
        <v>2</v>
      </c>
      <c r="C888">
        <v>2.0652825505930879</v>
      </c>
      <c r="D888">
        <v>134699.65185804269</v>
      </c>
      <c r="E888">
        <v>-24093.884979251307</v>
      </c>
    </row>
    <row r="889" spans="1:5" x14ac:dyDescent="0.2">
      <c r="A889">
        <v>866</v>
      </c>
      <c r="B889">
        <v>1.2</v>
      </c>
      <c r="C889">
        <v>1.8910251344803086</v>
      </c>
      <c r="D889">
        <v>125761.41557217376</v>
      </c>
      <c r="E889">
        <v>90075.381379456405</v>
      </c>
    </row>
    <row r="890" spans="1:5" x14ac:dyDescent="0.2">
      <c r="A890">
        <v>867</v>
      </c>
      <c r="B890">
        <v>1</v>
      </c>
      <c r="C890">
        <v>2.1514082403083519</v>
      </c>
      <c r="D890">
        <v>102128.8916098317</v>
      </c>
      <c r="E890">
        <v>38794.627456376387</v>
      </c>
    </row>
    <row r="891" spans="1:5" x14ac:dyDescent="0.2">
      <c r="A891">
        <v>868</v>
      </c>
      <c r="B891">
        <v>1.8</v>
      </c>
      <c r="C891">
        <v>1.9731969590766993</v>
      </c>
      <c r="D891">
        <v>117466.01149692277</v>
      </c>
      <c r="E891">
        <v>-5892.3398904437199</v>
      </c>
    </row>
    <row r="892" spans="1:5" x14ac:dyDescent="0.2">
      <c r="A892">
        <v>869</v>
      </c>
      <c r="B892">
        <v>1.8</v>
      </c>
      <c r="C892">
        <v>1.8352825014021377</v>
      </c>
      <c r="D892">
        <v>122368.16021635833</v>
      </c>
      <c r="E892">
        <v>16997.969518491009</v>
      </c>
    </row>
    <row r="893" spans="1:5" x14ac:dyDescent="0.2">
      <c r="A893">
        <v>870</v>
      </c>
      <c r="B893">
        <v>1.8</v>
      </c>
      <c r="C893">
        <v>2.0014726135905341</v>
      </c>
      <c r="D893">
        <v>127117.37414483093</v>
      </c>
      <c r="E893">
        <v>2353.6542010384437</v>
      </c>
    </row>
    <row r="894" spans="1:5" x14ac:dyDescent="0.2">
      <c r="A894">
        <v>871</v>
      </c>
      <c r="B894">
        <v>1.8</v>
      </c>
      <c r="C894">
        <v>1.9351200142175624</v>
      </c>
      <c r="D894">
        <v>125782.39111302745</v>
      </c>
      <c r="E894">
        <v>9099.6290827271878</v>
      </c>
    </row>
    <row r="895" spans="1:5" x14ac:dyDescent="0.2">
      <c r="A895">
        <v>872</v>
      </c>
      <c r="B895">
        <v>1</v>
      </c>
      <c r="C895">
        <v>2.1768309554855434</v>
      </c>
      <c r="D895">
        <v>121043.67255331983</v>
      </c>
      <c r="E895">
        <v>70683.076833556872</v>
      </c>
    </row>
    <row r="896" spans="1:5" x14ac:dyDescent="0.2">
      <c r="A896">
        <v>873</v>
      </c>
      <c r="B896">
        <v>1.5</v>
      </c>
      <c r="C896">
        <v>2.1143556156528986</v>
      </c>
      <c r="D896">
        <v>123525.21315320701</v>
      </c>
      <c r="E896">
        <v>21162.017931019975</v>
      </c>
    </row>
    <row r="897" spans="1:5" x14ac:dyDescent="0.2">
      <c r="A897">
        <v>874</v>
      </c>
      <c r="B897">
        <v>1.5</v>
      </c>
      <c r="C897">
        <v>2.1197094008296835</v>
      </c>
      <c r="D897">
        <v>119910.91489679324</v>
      </c>
      <c r="E897">
        <v>15511.908569955587</v>
      </c>
    </row>
    <row r="898" spans="1:5" x14ac:dyDescent="0.2">
      <c r="A898">
        <v>875</v>
      </c>
      <c r="B898">
        <v>1.8</v>
      </c>
      <c r="C898">
        <v>1.9333147074720838</v>
      </c>
      <c r="D898">
        <v>108050.09688545839</v>
      </c>
      <c r="E898">
        <v>-13134.531418973434</v>
      </c>
    </row>
    <row r="899" spans="1:5" x14ac:dyDescent="0.2">
      <c r="A899">
        <v>876</v>
      </c>
      <c r="B899">
        <v>1.5</v>
      </c>
      <c r="C899">
        <v>2.0209028512188172</v>
      </c>
      <c r="D899">
        <v>127131.44600531987</v>
      </c>
      <c r="E899">
        <v>38039.759306897526</v>
      </c>
    </row>
    <row r="900" spans="1:5" x14ac:dyDescent="0.2">
      <c r="A900">
        <v>877</v>
      </c>
      <c r="B900">
        <v>1.5</v>
      </c>
      <c r="C900">
        <v>2.0457946246097212</v>
      </c>
      <c r="D900">
        <v>127348.00042993447</v>
      </c>
      <c r="E900">
        <v>35190.146770414256</v>
      </c>
    </row>
    <row r="901" spans="1:5" x14ac:dyDescent="0.2">
      <c r="A901">
        <v>878</v>
      </c>
      <c r="B901">
        <v>2</v>
      </c>
      <c r="C901">
        <v>1.8981805617074716</v>
      </c>
      <c r="D901">
        <v>117037.96283340373</v>
      </c>
      <c r="E901">
        <v>-21045.29753199729</v>
      </c>
    </row>
    <row r="902" spans="1:5" x14ac:dyDescent="0.2">
      <c r="A902">
        <v>879</v>
      </c>
      <c r="B902">
        <v>1.5</v>
      </c>
      <c r="C902">
        <v>1.9309024291835761</v>
      </c>
      <c r="D902">
        <v>116353.6741754316</v>
      </c>
      <c r="E902">
        <v>32570.267504235409</v>
      </c>
    </row>
    <row r="903" spans="1:5" x14ac:dyDescent="0.2">
      <c r="A903">
        <v>880</v>
      </c>
      <c r="B903">
        <v>1.8</v>
      </c>
      <c r="C903">
        <v>1.8439951384519271</v>
      </c>
      <c r="D903">
        <v>121488.90506856531</v>
      </c>
      <c r="E903">
        <v>14739.545897126896</v>
      </c>
    </row>
    <row r="904" spans="1:5" x14ac:dyDescent="0.2">
      <c r="A904">
        <v>881</v>
      </c>
      <c r="B904">
        <v>1.2</v>
      </c>
      <c r="C904">
        <v>1.9971037208518749</v>
      </c>
      <c r="D904">
        <v>126937.01050181659</v>
      </c>
      <c r="E904">
        <v>78854.26391991158</v>
      </c>
    </row>
    <row r="905" spans="1:5" x14ac:dyDescent="0.2">
      <c r="A905">
        <v>882</v>
      </c>
      <c r="B905">
        <v>1.5</v>
      </c>
      <c r="C905">
        <v>1.8642333745070221</v>
      </c>
      <c r="D905">
        <v>120481.29075517479</v>
      </c>
      <c r="E905">
        <v>47079.274413630599</v>
      </c>
    </row>
    <row r="906" spans="1:5" x14ac:dyDescent="0.2">
      <c r="A906">
        <v>883</v>
      </c>
      <c r="B906">
        <v>1.5</v>
      </c>
      <c r="C906">
        <v>1.840792895766455</v>
      </c>
      <c r="D906">
        <v>135168.40163039399</v>
      </c>
      <c r="E906">
        <v>74272.372253042791</v>
      </c>
    </row>
    <row r="907" spans="1:5" x14ac:dyDescent="0.2">
      <c r="A907">
        <v>884</v>
      </c>
      <c r="B907">
        <v>1.5</v>
      </c>
      <c r="C907">
        <v>1.9324371190317686</v>
      </c>
      <c r="D907">
        <v>112637.02596346718</v>
      </c>
      <c r="E907">
        <v>26565.620922986098</v>
      </c>
    </row>
    <row r="908" spans="1:5" x14ac:dyDescent="0.2">
      <c r="A908">
        <v>885</v>
      </c>
      <c r="B908">
        <v>1.5</v>
      </c>
      <c r="C908">
        <v>2.1254493604159173</v>
      </c>
      <c r="D908">
        <v>133092.57144033775</v>
      </c>
      <c r="E908">
        <v>32942.47919720647</v>
      </c>
    </row>
    <row r="909" spans="1:5" x14ac:dyDescent="0.2">
      <c r="A909">
        <v>886</v>
      </c>
      <c r="B909">
        <v>1.5</v>
      </c>
      <c r="C909">
        <v>2.1739587085044825</v>
      </c>
      <c r="D909">
        <v>126558.66351119403</v>
      </c>
      <c r="E909">
        <v>17822.013612330367</v>
      </c>
    </row>
    <row r="910" spans="1:5" x14ac:dyDescent="0.2">
      <c r="A910">
        <v>887</v>
      </c>
      <c r="B910">
        <v>1.2</v>
      </c>
      <c r="C910">
        <v>2.1561726246774682</v>
      </c>
      <c r="D910">
        <v>146385.55929006543</v>
      </c>
      <c r="E910">
        <v>90632.589712909103</v>
      </c>
    </row>
    <row r="911" spans="1:5" x14ac:dyDescent="0.2">
      <c r="A911">
        <v>888</v>
      </c>
      <c r="B911">
        <v>1.5</v>
      </c>
      <c r="C911">
        <v>1.8240766067240584</v>
      </c>
      <c r="D911">
        <v>120901.53077187081</v>
      </c>
      <c r="E911">
        <v>52621.703703449399</v>
      </c>
    </row>
    <row r="912" spans="1:5" x14ac:dyDescent="0.2">
      <c r="A912">
        <v>889</v>
      </c>
      <c r="B912">
        <v>1.5</v>
      </c>
      <c r="C912">
        <v>2.134024689000019</v>
      </c>
      <c r="D912">
        <v>125886.80575344255</v>
      </c>
      <c r="E912">
        <v>21958.268639852875</v>
      </c>
    </row>
    <row r="913" spans="1:5" x14ac:dyDescent="0.2">
      <c r="A913">
        <v>890</v>
      </c>
      <c r="B913">
        <v>1.5</v>
      </c>
      <c r="C913">
        <v>2.0062346176697834</v>
      </c>
      <c r="D913">
        <v>139561.14823091953</v>
      </c>
      <c r="E913">
        <v>58471.611945603538</v>
      </c>
    </row>
    <row r="914" spans="1:5" x14ac:dyDescent="0.2">
      <c r="A914">
        <v>891</v>
      </c>
      <c r="B914">
        <v>1.5</v>
      </c>
      <c r="C914">
        <v>2.072558672568626</v>
      </c>
      <c r="D914">
        <v>126233.19760788469</v>
      </c>
      <c r="E914">
        <v>30190.483159305877</v>
      </c>
    </row>
    <row r="915" spans="1:5" x14ac:dyDescent="0.2">
      <c r="A915">
        <v>892</v>
      </c>
      <c r="B915">
        <v>1.5</v>
      </c>
      <c r="C915">
        <v>2.0055855325730709</v>
      </c>
      <c r="D915">
        <v>133858.10381299234</v>
      </c>
      <c r="E915">
        <v>50039.486920471536</v>
      </c>
    </row>
    <row r="916" spans="1:5" x14ac:dyDescent="0.2">
      <c r="A916">
        <v>893</v>
      </c>
      <c r="B916">
        <v>1</v>
      </c>
      <c r="C916">
        <v>1.9376983625871476</v>
      </c>
      <c r="D916">
        <v>125727.12855491566</v>
      </c>
      <c r="E916">
        <v>109287.26308601876</v>
      </c>
    </row>
    <row r="917" spans="1:5" x14ac:dyDescent="0.2">
      <c r="A917">
        <v>894</v>
      </c>
      <c r="B917">
        <v>1</v>
      </c>
      <c r="C917">
        <v>2.0291292046502649</v>
      </c>
      <c r="D917">
        <v>109025.29959802701</v>
      </c>
      <c r="E917">
        <v>64874.778932006651</v>
      </c>
    </row>
    <row r="918" spans="1:5" x14ac:dyDescent="0.2">
      <c r="A918">
        <v>895</v>
      </c>
      <c r="B918">
        <v>1.5</v>
      </c>
      <c r="C918">
        <v>1.9041379005220989</v>
      </c>
      <c r="D918">
        <v>124052.76437498839</v>
      </c>
      <c r="E918">
        <v>47971.105001506337</v>
      </c>
    </row>
    <row r="919" spans="1:5" x14ac:dyDescent="0.2">
      <c r="A919">
        <v>896</v>
      </c>
      <c r="B919">
        <v>1.5</v>
      </c>
      <c r="C919">
        <v>2.0705662608251902</v>
      </c>
      <c r="D919">
        <v>122409.40443721025</v>
      </c>
      <c r="E919">
        <v>24976.132694842992</v>
      </c>
    </row>
    <row r="920" spans="1:5" x14ac:dyDescent="0.2">
      <c r="A920">
        <v>897</v>
      </c>
      <c r="B920">
        <v>1</v>
      </c>
      <c r="C920">
        <v>2.1209166581216681</v>
      </c>
      <c r="D920">
        <v>114488.97563982781</v>
      </c>
      <c r="E920">
        <v>65134.326953514566</v>
      </c>
    </row>
    <row r="921" spans="1:5" x14ac:dyDescent="0.2">
      <c r="A921">
        <v>898</v>
      </c>
      <c r="B921">
        <v>1.2</v>
      </c>
      <c r="C921">
        <v>1.8030198576433791</v>
      </c>
      <c r="D921">
        <v>122065.11968571293</v>
      </c>
      <c r="E921">
        <v>93761.620086752926</v>
      </c>
    </row>
    <row r="922" spans="1:5" x14ac:dyDescent="0.2">
      <c r="A922">
        <v>899</v>
      </c>
      <c r="B922">
        <v>1.2</v>
      </c>
      <c r="C922">
        <v>2.109467367066991</v>
      </c>
      <c r="D922">
        <v>124624.37894441662</v>
      </c>
      <c r="E922">
        <v>60681.579464545648</v>
      </c>
    </row>
    <row r="923" spans="1:5" x14ac:dyDescent="0.2">
      <c r="A923">
        <v>900</v>
      </c>
      <c r="B923">
        <v>1.5</v>
      </c>
      <c r="C923">
        <v>1.8816412803029972</v>
      </c>
      <c r="D923">
        <v>111371.39278015959</v>
      </c>
      <c r="E923">
        <v>30238.864630571101</v>
      </c>
    </row>
    <row r="924" spans="1:5" x14ac:dyDescent="0.2">
      <c r="A924">
        <v>901</v>
      </c>
      <c r="B924">
        <v>1.8</v>
      </c>
      <c r="C924">
        <v>2.0458184186207267</v>
      </c>
      <c r="D924">
        <v>136427.56660526566</v>
      </c>
      <c r="E924">
        <v>7462.1845681916748</v>
      </c>
    </row>
    <row r="925" spans="1:5" x14ac:dyDescent="0.2">
      <c r="A925">
        <v>902</v>
      </c>
      <c r="B925">
        <v>1.5</v>
      </c>
      <c r="C925">
        <v>1.8977379126909468</v>
      </c>
      <c r="D925">
        <v>129105.56915663891</v>
      </c>
      <c r="E925">
        <v>56860.958720139577</v>
      </c>
    </row>
    <row r="926" spans="1:5" x14ac:dyDescent="0.2">
      <c r="A926">
        <v>903</v>
      </c>
      <c r="B926">
        <v>1.5</v>
      </c>
      <c r="C926">
        <v>2.0051819203177854</v>
      </c>
      <c r="D926">
        <v>117209.24157490066</v>
      </c>
      <c r="E926">
        <v>25206.493412001786</v>
      </c>
    </row>
    <row r="927" spans="1:5" x14ac:dyDescent="0.2">
      <c r="A927">
        <v>904</v>
      </c>
      <c r="B927">
        <v>1.2</v>
      </c>
      <c r="C927">
        <v>2.132861986491311</v>
      </c>
      <c r="D927">
        <v>126578.54054094282</v>
      </c>
      <c r="E927">
        <v>61023.896630256437</v>
      </c>
    </row>
    <row r="928" spans="1:5" x14ac:dyDescent="0.2">
      <c r="A928">
        <v>905</v>
      </c>
      <c r="B928">
        <v>1.8</v>
      </c>
      <c r="C928">
        <v>1.9756062009687403</v>
      </c>
      <c r="D928">
        <v>108808.7947299704</v>
      </c>
      <c r="E928">
        <v>-16775.186452559021</v>
      </c>
    </row>
    <row r="929" spans="1:5" x14ac:dyDescent="0.2">
      <c r="A929">
        <v>906</v>
      </c>
      <c r="B929">
        <v>1.2</v>
      </c>
      <c r="C929">
        <v>1.891554526388548</v>
      </c>
      <c r="D929">
        <v>97936.807352049218</v>
      </c>
      <c r="E929">
        <v>36907.056690975092</v>
      </c>
    </row>
    <row r="930" spans="1:5" x14ac:dyDescent="0.2">
      <c r="A930">
        <v>907</v>
      </c>
      <c r="B930">
        <v>1.2</v>
      </c>
      <c r="C930">
        <v>2.059107119494584</v>
      </c>
      <c r="D930">
        <v>125592.54811799475</v>
      </c>
      <c r="E930">
        <v>68643.172863150918</v>
      </c>
    </row>
    <row r="931" spans="1:5" x14ac:dyDescent="0.2">
      <c r="A931">
        <v>908</v>
      </c>
      <c r="B931">
        <v>1.2</v>
      </c>
      <c r="C931">
        <v>1.929122102703597</v>
      </c>
      <c r="D931">
        <v>131165.73713888528</v>
      </c>
      <c r="E931">
        <v>95395.078495730384</v>
      </c>
    </row>
    <row r="932" spans="1:5" x14ac:dyDescent="0.2">
      <c r="A932">
        <v>909</v>
      </c>
      <c r="B932">
        <v>1.5</v>
      </c>
      <c r="C932">
        <v>1.8772109126878902</v>
      </c>
      <c r="D932">
        <v>129733.76158396067</v>
      </c>
      <c r="E932">
        <v>60530.532554402394</v>
      </c>
    </row>
    <row r="933" spans="1:5" x14ac:dyDescent="0.2">
      <c r="A933">
        <v>910</v>
      </c>
      <c r="B933">
        <v>1.5</v>
      </c>
      <c r="C933">
        <v>1.8191884449514537</v>
      </c>
      <c r="D933">
        <v>135779.47393829111</v>
      </c>
      <c r="E933">
        <v>78219.70873389265</v>
      </c>
    </row>
    <row r="934" spans="1:5" x14ac:dyDescent="0.2">
      <c r="A934">
        <v>911</v>
      </c>
      <c r="B934">
        <v>1.2</v>
      </c>
      <c r="C934">
        <v>2.0250016163711981</v>
      </c>
      <c r="D934">
        <v>113406.55789087593</v>
      </c>
      <c r="E934">
        <v>51296.4569492109</v>
      </c>
    </row>
    <row r="935" spans="1:5" x14ac:dyDescent="0.2">
      <c r="A935">
        <v>912</v>
      </c>
      <c r="B935">
        <v>1.2</v>
      </c>
      <c r="C935">
        <v>2.0020945156022232</v>
      </c>
      <c r="D935">
        <v>121066.53919240474</v>
      </c>
      <c r="E935">
        <v>67666.194791082875</v>
      </c>
    </row>
    <row r="936" spans="1:5" x14ac:dyDescent="0.2">
      <c r="A936">
        <v>913</v>
      </c>
      <c r="B936">
        <v>1.8</v>
      </c>
      <c r="C936">
        <v>1.972759553356719</v>
      </c>
      <c r="D936">
        <v>124432.41298986619</v>
      </c>
      <c r="E936">
        <v>2708.4900945846166</v>
      </c>
    </row>
    <row r="937" spans="1:5" x14ac:dyDescent="0.2">
      <c r="A937">
        <v>914</v>
      </c>
      <c r="B937">
        <v>1.8</v>
      </c>
      <c r="C937">
        <v>2.1533667401425638</v>
      </c>
      <c r="D937">
        <v>125073.02049050939</v>
      </c>
      <c r="E937">
        <v>-19094.416843802232</v>
      </c>
    </row>
    <row r="938" spans="1:5" x14ac:dyDescent="0.2">
      <c r="A938">
        <v>915</v>
      </c>
      <c r="B938">
        <v>1.2</v>
      </c>
      <c r="C938">
        <v>2.0822250502877737</v>
      </c>
      <c r="D938">
        <v>135516.07161245594</v>
      </c>
      <c r="E938">
        <v>82786.113099284936</v>
      </c>
    </row>
    <row r="939" spans="1:5" x14ac:dyDescent="0.2">
      <c r="A939">
        <v>916</v>
      </c>
      <c r="B939">
        <v>1.5</v>
      </c>
      <c r="C939">
        <v>1.8943218596728681</v>
      </c>
      <c r="D939">
        <v>117445.16227056857</v>
      </c>
      <c r="E939">
        <v>38579.12974502478</v>
      </c>
    </row>
    <row r="940" spans="1:5" x14ac:dyDescent="0.2">
      <c r="A940">
        <v>917</v>
      </c>
      <c r="B940">
        <v>1</v>
      </c>
      <c r="C940">
        <v>1.8091217642483259</v>
      </c>
      <c r="D940">
        <v>131212.48519704115</v>
      </c>
      <c r="E940">
        <v>137470.57807708613</v>
      </c>
    </row>
    <row r="941" spans="1:5" x14ac:dyDescent="0.2">
      <c r="A941">
        <v>918</v>
      </c>
      <c r="B941">
        <v>1.5</v>
      </c>
      <c r="C941">
        <v>2.121491271877129</v>
      </c>
      <c r="D941">
        <v>134894.88820471408</v>
      </c>
      <c r="E941">
        <v>35953.780769357283</v>
      </c>
    </row>
    <row r="942" spans="1:5" x14ac:dyDescent="0.2">
      <c r="A942">
        <v>919</v>
      </c>
      <c r="B942">
        <v>1.8</v>
      </c>
      <c r="C942">
        <v>2.063539469411757</v>
      </c>
      <c r="D942">
        <v>129511.38100633556</v>
      </c>
      <c r="E942">
        <v>-2815.4272243237647</v>
      </c>
    </row>
    <row r="943" spans="1:5" x14ac:dyDescent="0.2">
      <c r="A943">
        <v>920</v>
      </c>
      <c r="B943">
        <v>1.5</v>
      </c>
      <c r="C943">
        <v>2.1781664253144344</v>
      </c>
      <c r="D943">
        <v>114709.81864552079</v>
      </c>
      <c r="E943">
        <v>1627.2896317417035</v>
      </c>
    </row>
    <row r="944" spans="1:5" x14ac:dyDescent="0.2">
      <c r="A944">
        <v>921</v>
      </c>
      <c r="B944">
        <v>1.5</v>
      </c>
      <c r="C944">
        <v>1.9965794516418072</v>
      </c>
      <c r="D944">
        <v>108452.39172056681</v>
      </c>
      <c r="E944">
        <v>13049.554231292073</v>
      </c>
    </row>
    <row r="945" spans="1:5" x14ac:dyDescent="0.2">
      <c r="A945">
        <v>922</v>
      </c>
      <c r="B945">
        <v>1.2</v>
      </c>
      <c r="C945">
        <v>2.0027283835808611</v>
      </c>
      <c r="D945">
        <v>125181.25860965086</v>
      </c>
      <c r="E945">
        <v>74984.723006749409</v>
      </c>
    </row>
    <row r="946" spans="1:5" x14ac:dyDescent="0.2">
      <c r="A946">
        <v>923</v>
      </c>
      <c r="B946">
        <v>1.5</v>
      </c>
      <c r="C946">
        <v>1.8157176544263292</v>
      </c>
      <c r="D946">
        <v>119322.49890953314</v>
      </c>
      <c r="E946">
        <v>50972.778343060258</v>
      </c>
    </row>
    <row r="947" spans="1:5" x14ac:dyDescent="0.2">
      <c r="A947">
        <v>924</v>
      </c>
      <c r="B947">
        <v>1.5</v>
      </c>
      <c r="C947">
        <v>2.1684848827770935</v>
      </c>
      <c r="D947">
        <v>125515.24583915886</v>
      </c>
      <c r="E947">
        <v>17125.44727678952</v>
      </c>
    </row>
    <row r="948" spans="1:5" x14ac:dyDescent="0.2">
      <c r="A948">
        <v>925</v>
      </c>
      <c r="B948">
        <v>2</v>
      </c>
      <c r="C948">
        <v>1.9089401548308769</v>
      </c>
      <c r="D948">
        <v>115208.90373335022</v>
      </c>
      <c r="E948">
        <v>-24300.191330586502</v>
      </c>
    </row>
    <row r="949" spans="1:5" x14ac:dyDescent="0.2">
      <c r="A949">
        <v>926</v>
      </c>
      <c r="B949">
        <v>1.5</v>
      </c>
      <c r="C949">
        <v>2.0207236090672498</v>
      </c>
      <c r="D949">
        <v>121960.05511364117</v>
      </c>
      <c r="E949">
        <v>30412.630166466406</v>
      </c>
    </row>
    <row r="950" spans="1:5" x14ac:dyDescent="0.2">
      <c r="A950">
        <v>927</v>
      </c>
      <c r="B950">
        <v>2</v>
      </c>
      <c r="C950">
        <v>1.9927821649860027</v>
      </c>
      <c r="D950">
        <v>109132.12153092187</v>
      </c>
      <c r="E950">
        <v>-40080.180821140428</v>
      </c>
    </row>
    <row r="951" spans="1:5" x14ac:dyDescent="0.2">
      <c r="A951">
        <v>928</v>
      </c>
      <c r="B951">
        <v>1.8</v>
      </c>
      <c r="C951">
        <v>2.1322794707124961</v>
      </c>
      <c r="D951">
        <v>124963.25657228465</v>
      </c>
      <c r="E951">
        <v>-16574.165551150072</v>
      </c>
    </row>
    <row r="952" spans="1:5" x14ac:dyDescent="0.2">
      <c r="A952">
        <v>929</v>
      </c>
      <c r="B952">
        <v>1.8</v>
      </c>
      <c r="C952">
        <v>1.9691651834415298</v>
      </c>
      <c r="D952">
        <v>117147.2414426592</v>
      </c>
      <c r="E952">
        <v>-5811.0965685937263</v>
      </c>
    </row>
    <row r="953" spans="1:5" x14ac:dyDescent="0.2">
      <c r="A953">
        <v>930</v>
      </c>
      <c r="B953">
        <v>1.8</v>
      </c>
      <c r="C953">
        <v>1.8843937122736152</v>
      </c>
      <c r="D953">
        <v>124765.46704886622</v>
      </c>
      <c r="E953">
        <v>14142.2329406075</v>
      </c>
    </row>
    <row r="954" spans="1:5" x14ac:dyDescent="0.2">
      <c r="A954">
        <v>931</v>
      </c>
      <c r="B954">
        <v>1.8</v>
      </c>
      <c r="C954">
        <v>2.0558105746956095</v>
      </c>
      <c r="D954">
        <v>132915.87687450898</v>
      </c>
      <c r="E954">
        <v>2080.9407748735684</v>
      </c>
    </row>
    <row r="955" spans="1:5" x14ac:dyDescent="0.2">
      <c r="A955">
        <v>932</v>
      </c>
      <c r="B955">
        <v>1.5</v>
      </c>
      <c r="C955">
        <v>1.9436078977176094</v>
      </c>
      <c r="D955">
        <v>126525.22453645783</v>
      </c>
      <c r="E955">
        <v>46922.860208049096</v>
      </c>
    </row>
    <row r="956" spans="1:5" x14ac:dyDescent="0.2">
      <c r="A956">
        <v>933</v>
      </c>
      <c r="B956">
        <v>1.2</v>
      </c>
      <c r="C956">
        <v>1.9199692119250678</v>
      </c>
      <c r="D956">
        <v>132135.71021643799</v>
      </c>
      <c r="E956">
        <v>98419.203411050781</v>
      </c>
    </row>
    <row r="957" spans="1:5" x14ac:dyDescent="0.2">
      <c r="A957">
        <v>934</v>
      </c>
      <c r="B957">
        <v>1.8</v>
      </c>
      <c r="C957">
        <v>1.9859589957144508</v>
      </c>
      <c r="D957">
        <v>133847.40421318891</v>
      </c>
      <c r="E957">
        <v>12496.237031993747</v>
      </c>
    </row>
    <row r="958" spans="1:5" x14ac:dyDescent="0.2">
      <c r="A958">
        <v>935</v>
      </c>
      <c r="B958">
        <v>1.2</v>
      </c>
      <c r="C958">
        <v>2.1663492637258672</v>
      </c>
      <c r="D958">
        <v>136238.49101700791</v>
      </c>
      <c r="E958">
        <v>72566.111158811778</v>
      </c>
    </row>
    <row r="959" spans="1:5" x14ac:dyDescent="0.2">
      <c r="A959">
        <v>936</v>
      </c>
      <c r="B959">
        <v>1.5</v>
      </c>
      <c r="C959">
        <v>1.9548462695537541</v>
      </c>
      <c r="D959">
        <v>127663.49220307349</v>
      </c>
      <c r="E959">
        <v>47259.721219374245</v>
      </c>
    </row>
    <row r="960" spans="1:5" x14ac:dyDescent="0.2">
      <c r="A960">
        <v>937</v>
      </c>
      <c r="B960">
        <v>1.2</v>
      </c>
      <c r="C960">
        <v>1.9172019797760798</v>
      </c>
      <c r="D960">
        <v>125599.16660485818</v>
      </c>
      <c r="E960">
        <v>86477.862225401273</v>
      </c>
    </row>
    <row r="961" spans="1:5" x14ac:dyDescent="0.2">
      <c r="A961">
        <v>938</v>
      </c>
      <c r="B961">
        <v>1.2</v>
      </c>
      <c r="C961">
        <v>1.9628081553883403</v>
      </c>
      <c r="D961">
        <v>129634.08448757374</v>
      </c>
      <c r="E961">
        <v>88162.682804269309</v>
      </c>
    </row>
    <row r="962" spans="1:5" x14ac:dyDescent="0.2">
      <c r="A962">
        <v>939</v>
      </c>
      <c r="B962">
        <v>1.8</v>
      </c>
      <c r="C962">
        <v>1.8600043580004262</v>
      </c>
      <c r="D962">
        <v>134328.89954219843</v>
      </c>
      <c r="E962">
        <v>30000.139981144457</v>
      </c>
    </row>
    <row r="963" spans="1:5" x14ac:dyDescent="0.2">
      <c r="A963">
        <v>940</v>
      </c>
      <c r="B963">
        <v>1.5</v>
      </c>
      <c r="C963">
        <v>1.9772001640760271</v>
      </c>
      <c r="D963">
        <v>124965.19650659122</v>
      </c>
      <c r="E963">
        <v>40296.980736444151</v>
      </c>
    </row>
    <row r="964" spans="1:5" x14ac:dyDescent="0.2">
      <c r="A964">
        <v>941</v>
      </c>
      <c r="B964">
        <v>1.5</v>
      </c>
      <c r="C964">
        <v>2.1526346176402527</v>
      </c>
      <c r="D964">
        <v>122696.47668733061</v>
      </c>
      <c r="E964">
        <v>15316.985226019024</v>
      </c>
    </row>
    <row r="965" spans="1:5" x14ac:dyDescent="0.2">
      <c r="A965">
        <v>942</v>
      </c>
      <c r="B965">
        <v>1.5</v>
      </c>
      <c r="C965">
        <v>1.9172744135330804</v>
      </c>
      <c r="D965">
        <v>139097.76315559019</v>
      </c>
      <c r="E965">
        <v>70153.588766668166</v>
      </c>
    </row>
    <row r="966" spans="1:5" x14ac:dyDescent="0.2">
      <c r="A966">
        <v>943</v>
      </c>
      <c r="B966">
        <v>2</v>
      </c>
      <c r="C966">
        <v>1.9810241312865995</v>
      </c>
      <c r="D966">
        <v>120183.28142485529</v>
      </c>
      <c r="E966">
        <v>-27536.136405280995</v>
      </c>
    </row>
    <row r="967" spans="1:5" x14ac:dyDescent="0.2">
      <c r="A967">
        <v>944</v>
      </c>
      <c r="B967">
        <v>1.5</v>
      </c>
      <c r="C967">
        <v>1.9225320383215581</v>
      </c>
      <c r="D967">
        <v>124877.52836283857</v>
      </c>
      <c r="E967">
        <v>46990.300125968788</v>
      </c>
    </row>
    <row r="968" spans="1:5" x14ac:dyDescent="0.2">
      <c r="A968">
        <v>945</v>
      </c>
      <c r="B968">
        <v>1.5</v>
      </c>
      <c r="C968">
        <v>2.1575342964487851</v>
      </c>
      <c r="D968">
        <v>104618.00241025446</v>
      </c>
      <c r="E968">
        <v>-9553.9197901950683</v>
      </c>
    </row>
    <row r="969" spans="1:5" x14ac:dyDescent="0.2">
      <c r="A969">
        <v>946</v>
      </c>
      <c r="B969">
        <v>1.5</v>
      </c>
      <c r="C969">
        <v>1.9393001396084344</v>
      </c>
      <c r="D969">
        <v>138114.51892031383</v>
      </c>
      <c r="E969">
        <v>65555.310396982037</v>
      </c>
    </row>
    <row r="970" spans="1:5" x14ac:dyDescent="0.2">
      <c r="A970">
        <v>947</v>
      </c>
      <c r="B970">
        <v>1.8</v>
      </c>
      <c r="C970">
        <v>1.9792348570652007</v>
      </c>
      <c r="D970">
        <v>140146.86492681116</v>
      </c>
      <c r="E970">
        <v>21086.407594242657</v>
      </c>
    </row>
    <row r="971" spans="1:5" x14ac:dyDescent="0.2">
      <c r="A971">
        <v>948</v>
      </c>
      <c r="B971">
        <v>1.2</v>
      </c>
      <c r="C971">
        <v>1.9945391066259694</v>
      </c>
      <c r="D971">
        <v>122224.15067129926</v>
      </c>
      <c r="E971">
        <v>70670.924262886052</v>
      </c>
    </row>
    <row r="972" spans="1:5" x14ac:dyDescent="0.2">
      <c r="A972">
        <v>949</v>
      </c>
      <c r="B972">
        <v>1.5</v>
      </c>
      <c r="C972">
        <v>2.1860350509283473</v>
      </c>
      <c r="D972">
        <v>129137.90760038242</v>
      </c>
      <c r="E972">
        <v>19682.684183356265</v>
      </c>
    </row>
    <row r="973" spans="1:5" x14ac:dyDescent="0.2">
      <c r="A973">
        <v>950</v>
      </c>
      <c r="B973">
        <v>1.8</v>
      </c>
      <c r="C973">
        <v>2.1676443606265239</v>
      </c>
      <c r="D973">
        <v>118263.55154761349</v>
      </c>
      <c r="E973">
        <v>-27909.955627485397</v>
      </c>
    </row>
    <row r="974" spans="1:5" x14ac:dyDescent="0.2">
      <c r="A974">
        <v>951</v>
      </c>
      <c r="B974">
        <v>1.8</v>
      </c>
      <c r="C974">
        <v>2.0207814378033175</v>
      </c>
      <c r="D974">
        <v>132264.48997647321</v>
      </c>
      <c r="E974">
        <v>5968.7416997342953</v>
      </c>
    </row>
    <row r="975" spans="1:5" x14ac:dyDescent="0.2">
      <c r="A975">
        <v>952</v>
      </c>
      <c r="B975">
        <v>1.5</v>
      </c>
      <c r="C975">
        <v>2.0905647621235848</v>
      </c>
      <c r="D975">
        <v>127349.89338752945</v>
      </c>
      <c r="E975">
        <v>29491.427280188684</v>
      </c>
    </row>
    <row r="976" spans="1:5" x14ac:dyDescent="0.2">
      <c r="A976">
        <v>953</v>
      </c>
      <c r="B976">
        <v>1.5</v>
      </c>
      <c r="C976">
        <v>2.0187213868029508</v>
      </c>
      <c r="D976">
        <v>127037.30612297669</v>
      </c>
      <c r="E976">
        <v>38177.644638131926</v>
      </c>
    </row>
    <row r="977" spans="1:5" x14ac:dyDescent="0.2">
      <c r="A977">
        <v>954</v>
      </c>
      <c r="B977">
        <v>1.5</v>
      </c>
      <c r="C977">
        <v>1.9819724319197918</v>
      </c>
      <c r="D977">
        <v>125470.5281384759</v>
      </c>
      <c r="E977">
        <v>40467.720695789903</v>
      </c>
    </row>
    <row r="978" spans="1:5" x14ac:dyDescent="0.2">
      <c r="A978">
        <v>955</v>
      </c>
      <c r="B978">
        <v>1.2</v>
      </c>
      <c r="C978">
        <v>2.0255193459119418</v>
      </c>
      <c r="D978">
        <v>147176.99286888342</v>
      </c>
      <c r="E978">
        <v>111162.72657268969</v>
      </c>
    </row>
    <row r="979" spans="1:5" x14ac:dyDescent="0.2">
      <c r="A979">
        <v>956</v>
      </c>
      <c r="B979">
        <v>1.5</v>
      </c>
      <c r="C979">
        <v>1.9030515005924695</v>
      </c>
      <c r="D979">
        <v>105927.65450591547</v>
      </c>
      <c r="E979">
        <v>19161.00890898105</v>
      </c>
    </row>
    <row r="980" spans="1:5" x14ac:dyDescent="0.2">
      <c r="A980">
        <v>957</v>
      </c>
      <c r="B980">
        <v>1.5</v>
      </c>
      <c r="C980">
        <v>1.847786744787246</v>
      </c>
      <c r="D980">
        <v>132411.66090338657</v>
      </c>
      <c r="E980">
        <v>68772.301289311668</v>
      </c>
    </row>
    <row r="981" spans="1:5" x14ac:dyDescent="0.2">
      <c r="A981">
        <v>958</v>
      </c>
      <c r="B981">
        <v>1.2</v>
      </c>
      <c r="C981">
        <v>1.8528818208821387</v>
      </c>
      <c r="D981">
        <v>130294.72205292247</v>
      </c>
      <c r="E981">
        <v>103699.22195235422</v>
      </c>
    </row>
    <row r="982" spans="1:5" x14ac:dyDescent="0.2">
      <c r="A982">
        <v>959</v>
      </c>
      <c r="B982">
        <v>1.8</v>
      </c>
      <c r="C982">
        <v>2.1192671180316696</v>
      </c>
      <c r="D982">
        <v>110391.27929420691</v>
      </c>
      <c r="E982">
        <v>-30696.514584200864</v>
      </c>
    </row>
    <row r="983" spans="1:5" x14ac:dyDescent="0.2">
      <c r="A983">
        <v>960</v>
      </c>
      <c r="B983">
        <v>1.5</v>
      </c>
      <c r="C983">
        <v>1.9760976512221979</v>
      </c>
      <c r="D983">
        <v>116817.03459946722</v>
      </c>
      <c r="E983">
        <v>28017.753403385868</v>
      </c>
    </row>
    <row r="984" spans="1:5" x14ac:dyDescent="0.2">
      <c r="A984">
        <v>961</v>
      </c>
      <c r="B984">
        <v>1.5</v>
      </c>
      <c r="C984">
        <v>2.0132774515333698</v>
      </c>
      <c r="D984">
        <v>130044.90422002868</v>
      </c>
      <c r="E984">
        <v>43340.691417099879</v>
      </c>
    </row>
    <row r="985" spans="1:5" x14ac:dyDescent="0.2">
      <c r="A985">
        <v>962</v>
      </c>
      <c r="B985">
        <v>1.2</v>
      </c>
      <c r="C985">
        <v>2.1749915738278318</v>
      </c>
      <c r="D985">
        <v>110420.01298338054</v>
      </c>
      <c r="E985">
        <v>29433.451516033558</v>
      </c>
    </row>
    <row r="986" spans="1:5" x14ac:dyDescent="0.2">
      <c r="A986">
        <v>963</v>
      </c>
      <c r="B986">
        <v>1.8</v>
      </c>
      <c r="C986">
        <v>1.9570326921696313</v>
      </c>
      <c r="D986">
        <v>135373.70506283062</v>
      </c>
      <c r="E986">
        <v>18265.089732968947</v>
      </c>
    </row>
    <row r="987" spans="1:5" x14ac:dyDescent="0.2">
      <c r="A987">
        <v>964</v>
      </c>
      <c r="B987">
        <v>1</v>
      </c>
      <c r="C987">
        <v>1.8782151181350462</v>
      </c>
      <c r="D987">
        <v>109010.4119151708</v>
      </c>
      <c r="E987">
        <v>81296.643967480632</v>
      </c>
    </row>
    <row r="988" spans="1:5" x14ac:dyDescent="0.2">
      <c r="A988">
        <v>965</v>
      </c>
      <c r="B988">
        <v>1.5</v>
      </c>
      <c r="C988">
        <v>1.8744072179363627</v>
      </c>
      <c r="D988">
        <v>114173.46595654159</v>
      </c>
      <c r="E988">
        <v>35599.562162142422</v>
      </c>
    </row>
    <row r="989" spans="1:5" x14ac:dyDescent="0.2">
      <c r="A989">
        <v>966</v>
      </c>
      <c r="B989">
        <v>1.5</v>
      </c>
      <c r="C989">
        <v>1.8843788470828335</v>
      </c>
      <c r="D989">
        <v>106687.17439875327</v>
      </c>
      <c r="E989">
        <v>22366.055703588558</v>
      </c>
    </row>
    <row r="990" spans="1:5" x14ac:dyDescent="0.2">
      <c r="A990">
        <v>967</v>
      </c>
      <c r="B990">
        <v>1.5</v>
      </c>
      <c r="C990">
        <v>2.1452470049381076</v>
      </c>
      <c r="D990">
        <v>123513.89314136733</v>
      </c>
      <c r="E990">
        <v>17330.816665021906</v>
      </c>
    </row>
    <row r="991" spans="1:5" x14ac:dyDescent="0.2">
      <c r="A991">
        <v>968</v>
      </c>
      <c r="B991">
        <v>1.5</v>
      </c>
      <c r="C991">
        <v>1.996635290341346</v>
      </c>
      <c r="D991">
        <v>127275.90512134989</v>
      </c>
      <c r="E991">
        <v>41342.104149300576</v>
      </c>
    </row>
    <row r="992" spans="1:5" x14ac:dyDescent="0.2">
      <c r="A992">
        <v>969</v>
      </c>
      <c r="B992">
        <v>1.8</v>
      </c>
      <c r="C992">
        <v>1.9076985463133165</v>
      </c>
      <c r="D992">
        <v>120113.63366710572</v>
      </c>
      <c r="E992">
        <v>5223.0233955905132</v>
      </c>
    </row>
    <row r="993" spans="1:5" x14ac:dyDescent="0.2">
      <c r="A993">
        <v>970</v>
      </c>
      <c r="B993">
        <v>1.8</v>
      </c>
      <c r="C993">
        <v>2.1935265742726662</v>
      </c>
      <c r="D993">
        <v>136269.84093264371</v>
      </c>
      <c r="E993">
        <v>-12848.026373203204</v>
      </c>
    </row>
    <row r="994" spans="1:5" x14ac:dyDescent="0.2">
      <c r="A994">
        <v>971</v>
      </c>
      <c r="B994">
        <v>1.8</v>
      </c>
      <c r="C994">
        <v>2.1003742613201717</v>
      </c>
      <c r="D994">
        <v>110447.29574049193</v>
      </c>
      <c r="E994">
        <v>-28549.310836172095</v>
      </c>
    </row>
    <row r="995" spans="1:5" x14ac:dyDescent="0.2">
      <c r="A995">
        <v>972</v>
      </c>
      <c r="B995">
        <v>1</v>
      </c>
      <c r="C995">
        <v>2.0387000864948122</v>
      </c>
      <c r="D995">
        <v>121138.20306483247</v>
      </c>
      <c r="E995">
        <v>87588.347193229798</v>
      </c>
    </row>
    <row r="996" spans="1:5" x14ac:dyDescent="0.2">
      <c r="A996">
        <v>973</v>
      </c>
      <c r="B996">
        <v>1.2</v>
      </c>
      <c r="C996">
        <v>2.0135556705733877</v>
      </c>
      <c r="D996">
        <v>133625.56036293143</v>
      </c>
      <c r="E996">
        <v>88714.624576812319</v>
      </c>
    </row>
    <row r="997" spans="1:5" x14ac:dyDescent="0.2">
      <c r="A997">
        <v>974</v>
      </c>
      <c r="B997">
        <v>1.2</v>
      </c>
      <c r="C997">
        <v>1.9486175701748463</v>
      </c>
      <c r="D997">
        <v>108065.18849559799</v>
      </c>
      <c r="E997">
        <v>50069.991256493435</v>
      </c>
    </row>
    <row r="998" spans="1:5" x14ac:dyDescent="0.2">
      <c r="A998">
        <v>975</v>
      </c>
      <c r="B998">
        <v>1.2</v>
      </c>
      <c r="C998">
        <v>2.0712357459169901</v>
      </c>
      <c r="D998">
        <v>135886.66194799758</v>
      </c>
      <c r="E998">
        <v>84916.003782360145</v>
      </c>
    </row>
    <row r="999" spans="1:5" x14ac:dyDescent="0.2">
      <c r="A999">
        <v>976</v>
      </c>
      <c r="B999">
        <v>1.5</v>
      </c>
      <c r="C999">
        <v>2.1273583935917801</v>
      </c>
      <c r="D999">
        <v>118539.58186500573</v>
      </c>
      <c r="E999">
        <v>12712.362074140168</v>
      </c>
    </row>
    <row r="1000" spans="1:5" x14ac:dyDescent="0.2">
      <c r="A1000">
        <v>977</v>
      </c>
      <c r="B1000">
        <v>1</v>
      </c>
      <c r="C1000">
        <v>1.9621962661839285</v>
      </c>
      <c r="D1000">
        <v>141050.5152744987</v>
      </c>
      <c r="E1000">
        <v>137433.26668305421</v>
      </c>
    </row>
    <row r="1001" spans="1:5" x14ac:dyDescent="0.2">
      <c r="A1001">
        <v>978</v>
      </c>
      <c r="B1001">
        <v>1.5</v>
      </c>
      <c r="C1001">
        <v>2.0243233196702817</v>
      </c>
      <c r="D1001">
        <v>129182.64366730783</v>
      </c>
      <c r="E1001">
        <v>40631.81476318973</v>
      </c>
    </row>
    <row r="1002" spans="1:5" x14ac:dyDescent="0.2">
      <c r="A1002">
        <v>979</v>
      </c>
      <c r="B1002">
        <v>1.5</v>
      </c>
      <c r="C1002">
        <v>2.048337787293474</v>
      </c>
      <c r="D1002">
        <v>114378.10511184506</v>
      </c>
      <c r="E1002">
        <v>16038.373151840613</v>
      </c>
    </row>
    <row r="1003" spans="1:5" x14ac:dyDescent="0.2">
      <c r="A1003">
        <v>980</v>
      </c>
      <c r="B1003">
        <v>2</v>
      </c>
      <c r="C1003">
        <v>2.1942326457015864</v>
      </c>
      <c r="D1003">
        <v>118562.16308860788</v>
      </c>
      <c r="E1003">
        <v>-54466.479528195399</v>
      </c>
    </row>
    <row r="1004" spans="1:5" x14ac:dyDescent="0.2">
      <c r="A1004">
        <v>981</v>
      </c>
      <c r="B1004">
        <v>1.5</v>
      </c>
      <c r="C1004">
        <v>1.964284381142916</v>
      </c>
      <c r="D1004">
        <v>113069.97261148086</v>
      </c>
      <c r="E1004">
        <v>23643.322963193874</v>
      </c>
    </row>
    <row r="1005" spans="1:5" x14ac:dyDescent="0.2">
      <c r="A1005">
        <v>982</v>
      </c>
      <c r="B1005">
        <v>1.2</v>
      </c>
      <c r="C1005">
        <v>1.8387493938820882</v>
      </c>
      <c r="D1005">
        <v>122413.32819049776</v>
      </c>
      <c r="E1005">
        <v>90083.214110524568</v>
      </c>
    </row>
    <row r="1006" spans="1:5" x14ac:dyDescent="0.2">
      <c r="A1006">
        <v>983</v>
      </c>
      <c r="B1006">
        <v>1.8</v>
      </c>
      <c r="C1006">
        <v>2.0304135198184969</v>
      </c>
      <c r="D1006">
        <v>135711.38865633597</v>
      </c>
      <c r="E1006">
        <v>8726.205379107967</v>
      </c>
    </row>
    <row r="1007" spans="1:5" x14ac:dyDescent="0.2">
      <c r="A1007">
        <v>984</v>
      </c>
      <c r="B1007">
        <v>1.2</v>
      </c>
      <c r="C1007">
        <v>1.9022764135798931</v>
      </c>
      <c r="D1007">
        <v>133736.0118998845</v>
      </c>
      <c r="E1007">
        <v>103793.98413617088</v>
      </c>
    </row>
    <row r="1008" spans="1:5" x14ac:dyDescent="0.2">
      <c r="A1008">
        <v>985</v>
      </c>
      <c r="B1008">
        <v>1.5</v>
      </c>
      <c r="C1008">
        <v>1.8152968216934824</v>
      </c>
      <c r="D1008">
        <v>136099.55216108484</v>
      </c>
      <c r="E1008">
        <v>79287.348091873311</v>
      </c>
    </row>
    <row r="1009" spans="1:5" x14ac:dyDescent="0.2">
      <c r="A1009">
        <v>986</v>
      </c>
      <c r="B1009">
        <v>1.5</v>
      </c>
      <c r="C1009">
        <v>2.1817042484311093</v>
      </c>
      <c r="D1009">
        <v>137022.88618136669</v>
      </c>
      <c r="E1009">
        <v>30636.688720603357</v>
      </c>
    </row>
    <row r="1010" spans="1:5" x14ac:dyDescent="0.2">
      <c r="A1010">
        <v>987</v>
      </c>
      <c r="B1010">
        <v>1.2</v>
      </c>
      <c r="C1010">
        <v>1.8863448293960261</v>
      </c>
      <c r="D1010">
        <v>127747.90565369779</v>
      </c>
      <c r="E1010">
        <v>94465.440188027365</v>
      </c>
    </row>
    <row r="1011" spans="1:5" x14ac:dyDescent="0.2">
      <c r="A1011">
        <v>988</v>
      </c>
      <c r="B1011">
        <v>1.8</v>
      </c>
      <c r="C1011">
        <v>1.8118373800622671</v>
      </c>
      <c r="D1011">
        <v>122807.97948422408</v>
      </c>
      <c r="E1011">
        <v>20477.446550079883</v>
      </c>
    </row>
    <row r="1012" spans="1:5" x14ac:dyDescent="0.2">
      <c r="A1012">
        <v>989</v>
      </c>
      <c r="B1012">
        <v>1.5</v>
      </c>
      <c r="C1012">
        <v>2.1651188313966605</v>
      </c>
      <c r="D1012">
        <v>124968.84682453139</v>
      </c>
      <c r="E1012">
        <v>16818.56028814218</v>
      </c>
    </row>
    <row r="1013" spans="1:5" x14ac:dyDescent="0.2">
      <c r="A1013">
        <v>990</v>
      </c>
      <c r="B1013">
        <v>1.5</v>
      </c>
      <c r="C1013">
        <v>1.8409787101495798</v>
      </c>
      <c r="D1013">
        <v>127439.92616421609</v>
      </c>
      <c r="E1013">
        <v>61425.55068340007</v>
      </c>
    </row>
    <row r="1014" spans="1:5" x14ac:dyDescent="0.2">
      <c r="A1014">
        <v>991</v>
      </c>
      <c r="B1014">
        <v>1.5</v>
      </c>
      <c r="C1014">
        <v>2.1254751404456478</v>
      </c>
      <c r="D1014">
        <v>118272.7796697641</v>
      </c>
      <c r="E1014">
        <v>12568.875864685338</v>
      </c>
    </row>
    <row r="1015" spans="1:5" x14ac:dyDescent="0.2">
      <c r="A1015">
        <v>992</v>
      </c>
      <c r="B1015">
        <v>1.2</v>
      </c>
      <c r="C1015">
        <v>2.069993067728872</v>
      </c>
      <c r="D1015">
        <v>108277.22013700948</v>
      </c>
      <c r="E1015">
        <v>37320.341444073361</v>
      </c>
    </row>
    <row r="1016" spans="1:5" x14ac:dyDescent="0.2">
      <c r="A1016">
        <v>993</v>
      </c>
      <c r="B1016">
        <v>1.5</v>
      </c>
      <c r="C1016">
        <v>1.8021543949901162</v>
      </c>
      <c r="D1016">
        <v>124545.20202262652</v>
      </c>
      <c r="E1016">
        <v>61458.523879184533</v>
      </c>
    </row>
    <row r="1017" spans="1:5" x14ac:dyDescent="0.2">
      <c r="A1017">
        <v>994</v>
      </c>
      <c r="B1017">
        <v>1.8</v>
      </c>
      <c r="C1017">
        <v>1.931435080327776</v>
      </c>
      <c r="D1017">
        <v>135260.49142134824</v>
      </c>
      <c r="E1017">
        <v>21586.714434748195</v>
      </c>
    </row>
    <row r="1018" spans="1:5" x14ac:dyDescent="0.2">
      <c r="A1018">
        <v>995</v>
      </c>
      <c r="B1018">
        <v>1.2</v>
      </c>
      <c r="C1018">
        <v>2.1197264512241079</v>
      </c>
      <c r="D1018">
        <v>142935.42846333521</v>
      </c>
      <c r="E1018">
        <v>90170.619629890891</v>
      </c>
    </row>
    <row r="1019" spans="1:5" x14ac:dyDescent="0.2">
      <c r="A1019">
        <v>996</v>
      </c>
      <c r="B1019">
        <v>1.5</v>
      </c>
      <c r="C1019">
        <v>1.878825075428302</v>
      </c>
      <c r="D1019">
        <v>113768.58146241588</v>
      </c>
      <c r="E1019">
        <v>34438.771470961132</v>
      </c>
    </row>
    <row r="1020" spans="1:5" x14ac:dyDescent="0.2">
      <c r="A1020">
        <v>997</v>
      </c>
      <c r="B1020">
        <v>1.2</v>
      </c>
      <c r="C1020">
        <v>2.184204632076634</v>
      </c>
      <c r="D1020">
        <v>133280.38948550634</v>
      </c>
      <c r="E1020">
        <v>65353.835965703212</v>
      </c>
    </row>
    <row r="1021" spans="1:5" x14ac:dyDescent="0.2">
      <c r="A1021">
        <v>998</v>
      </c>
      <c r="B1021">
        <v>1.2</v>
      </c>
      <c r="C1021">
        <v>1.8916525122831342</v>
      </c>
      <c r="D1021">
        <v>117961.3166139228</v>
      </c>
      <c r="E1021">
        <v>75111.18220795333</v>
      </c>
    </row>
    <row r="1022" spans="1:5" x14ac:dyDescent="0.2">
      <c r="A1022">
        <v>999</v>
      </c>
      <c r="B1022">
        <v>1.5</v>
      </c>
      <c r="C1022">
        <v>2.0370883303693841</v>
      </c>
      <c r="D1022">
        <v>132659.50525113026</v>
      </c>
      <c r="E1022">
        <v>44069.138319302438</v>
      </c>
    </row>
    <row r="1023" spans="1:5" x14ac:dyDescent="0.2">
      <c r="A1023">
        <v>1000</v>
      </c>
      <c r="B1023">
        <v>1.8</v>
      </c>
      <c r="C1023">
        <v>2.0397022531555518</v>
      </c>
      <c r="D1023">
        <v>144075.99950175706</v>
      </c>
      <c r="E1023">
        <v>17171.057596250583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>
      <selection activeCell="E46" sqref="E46"/>
    </sheetView>
  </sheetViews>
  <sheetFormatPr baseColWidth="10" defaultRowHeight="16" x14ac:dyDescent="0.2"/>
  <cols>
    <col min="3" max="3" width="11.6640625" customWidth="1"/>
    <col min="5" max="5" width="26.5" customWidth="1"/>
  </cols>
  <sheetData>
    <row r="1" spans="1:2" x14ac:dyDescent="0.2">
      <c r="A1" t="s">
        <v>96</v>
      </c>
      <c r="B1" t="s">
        <v>97</v>
      </c>
    </row>
    <row r="2" spans="1:2" x14ac:dyDescent="0.2">
      <c r="A2">
        <v>1</v>
      </c>
      <c r="B2">
        <v>0.1</v>
      </c>
    </row>
    <row r="3" spans="1:2" x14ac:dyDescent="0.2">
      <c r="A3">
        <v>1.2</v>
      </c>
      <c r="B3">
        <v>0.2</v>
      </c>
    </row>
    <row r="4" spans="1:2" x14ac:dyDescent="0.2">
      <c r="A4">
        <v>1.5</v>
      </c>
      <c r="B4">
        <v>0.4</v>
      </c>
    </row>
    <row r="5" spans="1:2" x14ac:dyDescent="0.2">
      <c r="A5">
        <v>1.8</v>
      </c>
      <c r="B5">
        <v>0.2</v>
      </c>
    </row>
    <row r="6" spans="1:2" x14ac:dyDescent="0.2">
      <c r="A6">
        <v>2</v>
      </c>
      <c r="B6">
        <v>0.1</v>
      </c>
    </row>
    <row r="7" spans="1:2" x14ac:dyDescent="0.2">
      <c r="B7">
        <f>SUM(B2:B6)</f>
        <v>1.0000000000000002</v>
      </c>
    </row>
    <row r="8" spans="1:2" x14ac:dyDescent="0.2">
      <c r="A8" t="s">
        <v>98</v>
      </c>
    </row>
    <row r="9" spans="1:2" x14ac:dyDescent="0.2">
      <c r="A9">
        <v>2.5</v>
      </c>
      <c r="B9">
        <v>1.75</v>
      </c>
    </row>
    <row r="10" spans="1:2" x14ac:dyDescent="0.2">
      <c r="B10">
        <f>A9-B9</f>
        <v>0.75</v>
      </c>
    </row>
    <row r="11" spans="1:2" x14ac:dyDescent="0.2">
      <c r="B11">
        <f>B10/5</f>
        <v>0.15</v>
      </c>
    </row>
    <row r="15" spans="1:2" x14ac:dyDescent="0.2">
      <c r="A15" t="s">
        <v>99</v>
      </c>
      <c r="B15" t="s">
        <v>97</v>
      </c>
    </row>
    <row r="16" spans="1:2" x14ac:dyDescent="0.2">
      <c r="A16">
        <v>1.8</v>
      </c>
      <c r="B16">
        <v>0.2</v>
      </c>
    </row>
    <row r="17" spans="1:5" x14ac:dyDescent="0.2">
      <c r="A17">
        <v>1.9</v>
      </c>
      <c r="B17">
        <v>0.2</v>
      </c>
    </row>
    <row r="18" spans="1:5" x14ac:dyDescent="0.2">
      <c r="A18">
        <v>2</v>
      </c>
      <c r="B18">
        <v>0.2</v>
      </c>
    </row>
    <row r="19" spans="1:5" x14ac:dyDescent="0.2">
      <c r="A19">
        <v>2.1</v>
      </c>
      <c r="B19">
        <v>0.2</v>
      </c>
    </row>
    <row r="20" spans="1:5" x14ac:dyDescent="0.2">
      <c r="A20">
        <v>2.2000000000000002</v>
      </c>
      <c r="B20">
        <v>0.2</v>
      </c>
    </row>
    <row r="21" spans="1:5" x14ac:dyDescent="0.2">
      <c r="B21">
        <f>SUM(B16:B20)</f>
        <v>1</v>
      </c>
    </row>
    <row r="22" spans="1:5" x14ac:dyDescent="0.2">
      <c r="A22" t="s">
        <v>17</v>
      </c>
    </row>
    <row r="23" spans="1:5" x14ac:dyDescent="0.2">
      <c r="A23" t="s">
        <v>100</v>
      </c>
      <c r="B23">
        <v>100000</v>
      </c>
      <c r="C23">
        <f>_xlfn.NORM.DIST(B23,125000,10000,0)</f>
        <v>1.7528300493568539E-6</v>
      </c>
      <c r="E23" s="13"/>
    </row>
    <row r="24" spans="1:5" x14ac:dyDescent="0.2">
      <c r="B24">
        <v>101000</v>
      </c>
      <c r="C24">
        <f t="shared" ref="C24:C73" si="0">_xlfn.NORM.DIST(B24,125000,10000,0)</f>
        <v>2.2394530294842899E-6</v>
      </c>
    </row>
    <row r="25" spans="1:5" x14ac:dyDescent="0.2">
      <c r="B25">
        <v>102000</v>
      </c>
      <c r="C25">
        <f t="shared" si="0"/>
        <v>2.8327037741601188E-6</v>
      </c>
    </row>
    <row r="26" spans="1:5" x14ac:dyDescent="0.2">
      <c r="B26">
        <v>103000</v>
      </c>
      <c r="C26">
        <f t="shared" si="0"/>
        <v>3.5474592846231427E-6</v>
      </c>
    </row>
    <row r="27" spans="1:5" x14ac:dyDescent="0.2">
      <c r="B27">
        <v>104000</v>
      </c>
      <c r="C27">
        <f t="shared" si="0"/>
        <v>4.3983595980427187E-6</v>
      </c>
    </row>
    <row r="28" spans="1:5" x14ac:dyDescent="0.2">
      <c r="B28">
        <v>105000</v>
      </c>
      <c r="C28">
        <f t="shared" si="0"/>
        <v>5.3990966513188058E-6</v>
      </c>
    </row>
    <row r="29" spans="1:5" x14ac:dyDescent="0.2">
      <c r="B29">
        <v>106000</v>
      </c>
      <c r="C29">
        <f t="shared" si="0"/>
        <v>6.5615814774676601E-6</v>
      </c>
    </row>
    <row r="30" spans="1:5" x14ac:dyDescent="0.2">
      <c r="B30">
        <v>107000</v>
      </c>
      <c r="C30">
        <f t="shared" si="0"/>
        <v>7.895015830089416E-6</v>
      </c>
    </row>
    <row r="31" spans="1:5" x14ac:dyDescent="0.2">
      <c r="B31">
        <v>108000</v>
      </c>
      <c r="C31">
        <f t="shared" si="0"/>
        <v>9.4049077376886962E-6</v>
      </c>
    </row>
    <row r="32" spans="1:5" x14ac:dyDescent="0.2">
      <c r="B32">
        <v>109000</v>
      </c>
      <c r="C32">
        <f t="shared" si="0"/>
        <v>1.1092083467945554E-5</v>
      </c>
    </row>
    <row r="33" spans="2:5" x14ac:dyDescent="0.2">
      <c r="B33">
        <v>110000</v>
      </c>
      <c r="C33">
        <f t="shared" si="0"/>
        <v>1.2951759566589173E-5</v>
      </c>
    </row>
    <row r="34" spans="2:5" x14ac:dyDescent="0.2">
      <c r="B34">
        <v>111000</v>
      </c>
      <c r="C34">
        <f t="shared" si="0"/>
        <v>1.4972746563574489E-5</v>
      </c>
    </row>
    <row r="35" spans="2:5" x14ac:dyDescent="0.2">
      <c r="B35">
        <v>112000</v>
      </c>
      <c r="C35">
        <f t="shared" si="0"/>
        <v>1.7136859204780735E-5</v>
      </c>
    </row>
    <row r="36" spans="2:5" x14ac:dyDescent="0.2">
      <c r="B36">
        <v>113000</v>
      </c>
      <c r="C36">
        <f t="shared" si="0"/>
        <v>1.9418605498321298E-5</v>
      </c>
    </row>
    <row r="37" spans="2:5" x14ac:dyDescent="0.2">
      <c r="B37">
        <v>114000</v>
      </c>
      <c r="C37">
        <f t="shared" si="0"/>
        <v>2.1785217703255057E-5</v>
      </c>
    </row>
    <row r="38" spans="2:5" x14ac:dyDescent="0.2">
      <c r="B38">
        <v>115000</v>
      </c>
      <c r="C38">
        <f t="shared" si="0"/>
        <v>2.4197072451914337E-5</v>
      </c>
    </row>
    <row r="39" spans="2:5" x14ac:dyDescent="0.2">
      <c r="B39">
        <v>116000</v>
      </c>
      <c r="C39">
        <f t="shared" si="0"/>
        <v>2.6608524989875486E-5</v>
      </c>
    </row>
    <row r="40" spans="2:5" x14ac:dyDescent="0.2">
      <c r="B40">
        <v>117000</v>
      </c>
      <c r="C40">
        <f t="shared" si="0"/>
        <v>2.8969155276148276E-5</v>
      </c>
    </row>
    <row r="41" spans="2:5" x14ac:dyDescent="0.2">
      <c r="B41">
        <v>118000</v>
      </c>
      <c r="C41">
        <f t="shared" si="0"/>
        <v>3.122539333667613E-5</v>
      </c>
    </row>
    <row r="42" spans="2:5" x14ac:dyDescent="0.2">
      <c r="B42">
        <v>119000</v>
      </c>
      <c r="C42">
        <f t="shared" si="0"/>
        <v>3.3322460289179964E-5</v>
      </c>
    </row>
    <row r="43" spans="2:5" x14ac:dyDescent="0.2">
      <c r="B43">
        <v>120000</v>
      </c>
      <c r="C43">
        <f t="shared" si="0"/>
        <v>3.5206532676429951E-5</v>
      </c>
    </row>
    <row r="44" spans="2:5" x14ac:dyDescent="0.2">
      <c r="B44">
        <v>121000</v>
      </c>
      <c r="C44">
        <f t="shared" si="0"/>
        <v>3.6827014030332334E-5</v>
      </c>
    </row>
    <row r="45" spans="2:5" x14ac:dyDescent="0.2">
      <c r="B45">
        <v>122000</v>
      </c>
      <c r="C45">
        <f t="shared" si="0"/>
        <v>3.8138781546052417E-5</v>
      </c>
    </row>
    <row r="46" spans="2:5" x14ac:dyDescent="0.2">
      <c r="B46">
        <v>123000</v>
      </c>
      <c r="C46">
        <f t="shared" si="0"/>
        <v>3.9104269397545589E-5</v>
      </c>
    </row>
    <row r="47" spans="2:5" x14ac:dyDescent="0.2">
      <c r="B47">
        <v>124000</v>
      </c>
      <c r="C47">
        <f t="shared" si="0"/>
        <v>3.9695254747701177E-5</v>
      </c>
    </row>
    <row r="48" spans="2:5" x14ac:dyDescent="0.2">
      <c r="B48">
        <v>125000</v>
      </c>
      <c r="C48">
        <f t="shared" si="0"/>
        <v>3.9894228040143275E-5</v>
      </c>
      <c r="E48" s="12"/>
    </row>
    <row r="49" spans="2:3" x14ac:dyDescent="0.2">
      <c r="B49">
        <v>126000</v>
      </c>
      <c r="C49">
        <f t="shared" si="0"/>
        <v>3.9695254747701177E-5</v>
      </c>
    </row>
    <row r="50" spans="2:3" x14ac:dyDescent="0.2">
      <c r="B50">
        <v>127000</v>
      </c>
      <c r="C50">
        <f t="shared" si="0"/>
        <v>3.9104269397545589E-5</v>
      </c>
    </row>
    <row r="51" spans="2:3" x14ac:dyDescent="0.2">
      <c r="B51">
        <v>128000</v>
      </c>
      <c r="C51">
        <f t="shared" si="0"/>
        <v>3.8138781546052417E-5</v>
      </c>
    </row>
    <row r="52" spans="2:3" x14ac:dyDescent="0.2">
      <c r="B52">
        <v>129000</v>
      </c>
      <c r="C52">
        <f t="shared" si="0"/>
        <v>3.6827014030332334E-5</v>
      </c>
    </row>
    <row r="53" spans="2:3" x14ac:dyDescent="0.2">
      <c r="B53">
        <v>130000</v>
      </c>
      <c r="C53">
        <f t="shared" si="0"/>
        <v>3.5206532676429951E-5</v>
      </c>
    </row>
    <row r="54" spans="2:3" x14ac:dyDescent="0.2">
      <c r="B54">
        <v>131000</v>
      </c>
      <c r="C54">
        <f t="shared" si="0"/>
        <v>3.3322460289179964E-5</v>
      </c>
    </row>
    <row r="55" spans="2:3" x14ac:dyDescent="0.2">
      <c r="B55">
        <v>132000</v>
      </c>
      <c r="C55">
        <f t="shared" si="0"/>
        <v>3.122539333667613E-5</v>
      </c>
    </row>
    <row r="56" spans="2:3" x14ac:dyDescent="0.2">
      <c r="B56">
        <v>133000</v>
      </c>
      <c r="C56">
        <f t="shared" si="0"/>
        <v>2.8969155276148276E-5</v>
      </c>
    </row>
    <row r="57" spans="2:3" x14ac:dyDescent="0.2">
      <c r="B57">
        <v>134000</v>
      </c>
      <c r="C57">
        <f t="shared" si="0"/>
        <v>2.6608524989875486E-5</v>
      </c>
    </row>
    <row r="58" spans="2:3" x14ac:dyDescent="0.2">
      <c r="B58">
        <v>135000</v>
      </c>
      <c r="C58">
        <f t="shared" si="0"/>
        <v>2.4197072451914337E-5</v>
      </c>
    </row>
    <row r="59" spans="2:3" x14ac:dyDescent="0.2">
      <c r="B59">
        <v>136000</v>
      </c>
      <c r="C59">
        <f t="shared" si="0"/>
        <v>2.1785217703255057E-5</v>
      </c>
    </row>
    <row r="60" spans="2:3" x14ac:dyDescent="0.2">
      <c r="B60">
        <v>137000</v>
      </c>
      <c r="C60">
        <f t="shared" si="0"/>
        <v>1.9418605498321298E-5</v>
      </c>
    </row>
    <row r="61" spans="2:3" x14ac:dyDescent="0.2">
      <c r="B61">
        <v>138000</v>
      </c>
      <c r="C61">
        <f t="shared" si="0"/>
        <v>1.7136859204780735E-5</v>
      </c>
    </row>
    <row r="62" spans="2:3" x14ac:dyDescent="0.2">
      <c r="B62">
        <v>139000</v>
      </c>
      <c r="C62">
        <f t="shared" si="0"/>
        <v>1.4972746563574489E-5</v>
      </c>
    </row>
    <row r="63" spans="2:3" x14ac:dyDescent="0.2">
      <c r="B63">
        <v>140000</v>
      </c>
      <c r="C63">
        <f t="shared" si="0"/>
        <v>1.2951759566589173E-5</v>
      </c>
    </row>
    <row r="64" spans="2:3" x14ac:dyDescent="0.2">
      <c r="B64">
        <v>141000</v>
      </c>
      <c r="C64">
        <f t="shared" si="0"/>
        <v>1.1092083467945554E-5</v>
      </c>
    </row>
    <row r="65" spans="2:3" x14ac:dyDescent="0.2">
      <c r="B65">
        <v>142000</v>
      </c>
      <c r="C65">
        <f t="shared" si="0"/>
        <v>9.4049077376886962E-6</v>
      </c>
    </row>
    <row r="66" spans="2:3" x14ac:dyDescent="0.2">
      <c r="B66">
        <v>143000</v>
      </c>
      <c r="C66">
        <f t="shared" si="0"/>
        <v>7.895015830089416E-6</v>
      </c>
    </row>
    <row r="67" spans="2:3" x14ac:dyDescent="0.2">
      <c r="B67">
        <v>144000</v>
      </c>
      <c r="C67">
        <f t="shared" si="0"/>
        <v>6.5615814774676601E-6</v>
      </c>
    </row>
    <row r="68" spans="2:3" x14ac:dyDescent="0.2">
      <c r="B68">
        <v>145000</v>
      </c>
      <c r="C68">
        <f t="shared" si="0"/>
        <v>5.3990966513188058E-6</v>
      </c>
    </row>
    <row r="69" spans="2:3" x14ac:dyDescent="0.2">
      <c r="B69">
        <v>146000</v>
      </c>
      <c r="C69">
        <f t="shared" si="0"/>
        <v>4.3983595980427187E-6</v>
      </c>
    </row>
    <row r="70" spans="2:3" x14ac:dyDescent="0.2">
      <c r="B70">
        <v>147000</v>
      </c>
      <c r="C70">
        <f t="shared" si="0"/>
        <v>3.5474592846231427E-6</v>
      </c>
    </row>
    <row r="71" spans="2:3" x14ac:dyDescent="0.2">
      <c r="B71">
        <v>148000</v>
      </c>
      <c r="C71">
        <f t="shared" si="0"/>
        <v>2.8327037741601188E-6</v>
      </c>
    </row>
    <row r="72" spans="2:3" x14ac:dyDescent="0.2">
      <c r="B72">
        <v>149000</v>
      </c>
      <c r="C72">
        <f t="shared" si="0"/>
        <v>2.2394530294842899E-6</v>
      </c>
    </row>
    <row r="73" spans="2:3" x14ac:dyDescent="0.2">
      <c r="B73">
        <v>150000</v>
      </c>
      <c r="C73">
        <f t="shared" si="0"/>
        <v>1.7528300493568539E-6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WhatIf</vt:lpstr>
      <vt:lpstr>LP</vt:lpstr>
      <vt:lpstr>Answer Report 1</vt:lpstr>
      <vt:lpstr>Scenarios</vt:lpstr>
      <vt:lpstr>Monte Carlo</vt:lpstr>
      <vt:lpstr>Distributions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NRH</dc:creator>
  <cp:lastModifiedBy>NRH</cp:lastModifiedBy>
  <dcterms:created xsi:type="dcterms:W3CDTF">2016-03-27T21:39:08Z</dcterms:created>
  <dcterms:modified xsi:type="dcterms:W3CDTF">2016-04-21T21:00:52Z</dcterms:modified>
</cp:coreProperties>
</file>