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ssignments ExcelR\"/>
    </mc:Choice>
  </mc:AlternateContent>
  <xr:revisionPtr revIDLastSave="0" documentId="13_ncr:1_{4B63C096-9997-4434-842B-4F686254E5FE}" xr6:coauthVersionLast="47" xr6:coauthVersionMax="47" xr10:uidLastSave="{00000000-0000-0000-0000-000000000000}"/>
  <bookViews>
    <workbookView xWindow="1860" yWindow="1860" windowWidth="14400" windowHeight="7270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N11" i="2"/>
  <c r="N12" i="2"/>
  <c r="N13" i="2"/>
  <c r="O13" i="2" s="1"/>
  <c r="N14" i="2"/>
  <c r="O14" i="2" s="1"/>
  <c r="N15" i="2"/>
  <c r="O15" i="2" s="1"/>
  <c r="N16" i="2"/>
  <c r="O16" i="2" s="1"/>
  <c r="N17" i="2"/>
  <c r="O17" i="2" s="1"/>
  <c r="N18" i="2"/>
  <c r="N19" i="2"/>
  <c r="N20" i="2"/>
  <c r="N21" i="2"/>
  <c r="O21" i="2" s="1"/>
  <c r="N22" i="2"/>
  <c r="O22" i="2" s="1"/>
  <c r="N23" i="2"/>
  <c r="O23" i="2" s="1"/>
  <c r="N24" i="2"/>
  <c r="O24" i="2" s="1"/>
  <c r="N25" i="2"/>
  <c r="O25" i="2" s="1"/>
  <c r="N26" i="2"/>
  <c r="N27" i="2"/>
  <c r="N28" i="2"/>
  <c r="N29" i="2"/>
  <c r="O29" i="2" s="1"/>
  <c r="N30" i="2"/>
  <c r="O30" i="2" s="1"/>
  <c r="N31" i="2"/>
  <c r="O31" i="2" s="1"/>
  <c r="N32" i="2"/>
  <c r="O32" i="2" s="1"/>
  <c r="N33" i="2"/>
  <c r="O33" i="2" s="1"/>
  <c r="N34" i="2"/>
  <c r="N35" i="2"/>
  <c r="N36" i="2"/>
  <c r="N37" i="2"/>
  <c r="O37" i="2" s="1"/>
  <c r="N38" i="2"/>
  <c r="O38" i="2" s="1"/>
  <c r="N39" i="2"/>
  <c r="O39" i="2" s="1"/>
  <c r="N40" i="2"/>
  <c r="O40" i="2" s="1"/>
  <c r="N41" i="2"/>
  <c r="O41" i="2" s="1"/>
  <c r="N42" i="2"/>
  <c r="N43" i="2"/>
  <c r="N44" i="2"/>
  <c r="N45" i="2"/>
  <c r="O45" i="2" s="1"/>
  <c r="N46" i="2"/>
  <c r="O46" i="2" s="1"/>
  <c r="N9" i="2"/>
  <c r="O9" i="2" s="1"/>
  <c r="O10" i="2"/>
  <c r="O11" i="2"/>
  <c r="O12" i="2"/>
  <c r="O18" i="2"/>
  <c r="O19" i="2"/>
  <c r="O20" i="2"/>
  <c r="O26" i="2"/>
  <c r="O27" i="2"/>
  <c r="O28" i="2"/>
  <c r="O34" i="2"/>
  <c r="O35" i="2"/>
  <c r="O36" i="2"/>
  <c r="O42" i="2"/>
  <c r="O43" i="2"/>
  <c r="O44" i="2"/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Q18" i="1"/>
  <c r="Q19" i="1"/>
  <c r="Q20" i="1"/>
  <c r="Q21" i="1"/>
  <c r="Q22" i="1"/>
  <c r="Q23" i="1"/>
  <c r="Q24" i="1"/>
  <c r="Q25" i="1"/>
  <c r="Q26" i="1"/>
  <c r="Q27" i="1"/>
  <c r="Q17" i="1"/>
  <c r="P18" i="1"/>
  <c r="P19" i="1"/>
  <c r="P20" i="1"/>
  <c r="P21" i="1"/>
  <c r="P22" i="1"/>
  <c r="P23" i="1"/>
  <c r="P24" i="1"/>
  <c r="P25" i="1"/>
  <c r="P26" i="1"/>
  <c r="P27" i="1"/>
  <c r="P17" i="1"/>
  <c r="O18" i="1"/>
  <c r="O19" i="1"/>
  <c r="O20" i="1"/>
  <c r="O21" i="1"/>
  <c r="O22" i="1"/>
  <c r="O23" i="1"/>
  <c r="O24" i="1"/>
  <c r="O25" i="1"/>
  <c r="O26" i="1"/>
  <c r="O27" i="1"/>
  <c r="O17" i="1"/>
  <c r="N18" i="1"/>
  <c r="N19" i="1"/>
  <c r="N20" i="1"/>
  <c r="N21" i="1"/>
  <c r="N22" i="1"/>
  <c r="N23" i="1"/>
  <c r="N24" i="1"/>
  <c r="N25" i="1"/>
  <c r="N26" i="1"/>
  <c r="N27" i="1"/>
  <c r="N17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<sst xmlns="http://schemas.openxmlformats.org/spreadsheetml/2006/main" count="509" uniqueCount="116">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</sst>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topLeftCell="L1" workbookViewId="0">
      <selection activeCell="N9" sqref="N9:N46"/>
    </sheetView>
  </sheetViews>
  <sheetFormatPr defaultRowHeight="14.5" x14ac:dyDescent="0.35"/>
  <cols>
    <col min="4" max="4" width="13.54296875" bestFit="1" customWidth="1"/>
    <col min="5" max="5" width="9.90625" bestFit="1" customWidth="1"/>
    <col min="8" max="8" width="21.6328125" bestFit="1" customWidth="1"/>
    <col min="9" max="9" width="8.81640625" bestFit="1" customWidth="1"/>
    <col min="10" max="10" width="10.81640625" bestFit="1" customWidth="1"/>
  </cols>
  <sheetData>
    <row r="2" spans="2:15" x14ac:dyDescent="0.35">
      <c r="B2" s="7">
        <v>1</v>
      </c>
      <c r="C2" s="7" t="s">
        <v>108</v>
      </c>
    </row>
    <row r="3" spans="2:15" x14ac:dyDescent="0.35">
      <c r="B3" s="7">
        <v>2</v>
      </c>
      <c r="C3" s="7" t="s">
        <v>109</v>
      </c>
    </row>
    <row r="4" spans="2:15" x14ac:dyDescent="0.35">
      <c r="B4" s="7">
        <v>3</v>
      </c>
      <c r="C4" s="7" t="s">
        <v>110</v>
      </c>
    </row>
    <row r="5" spans="2:15" x14ac:dyDescent="0.35">
      <c r="B5" s="7">
        <v>4</v>
      </c>
      <c r="C5" s="7" t="s">
        <v>112</v>
      </c>
    </row>
    <row r="6" spans="2:15" x14ac:dyDescent="0.35">
      <c r="B6" s="7">
        <v>5</v>
      </c>
      <c r="C6" s="7" t="s">
        <v>111</v>
      </c>
    </row>
    <row r="8" spans="2:15" x14ac:dyDescent="0.3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(5%*J9)+1000</f>
        <v>3400</v>
      </c>
      <c r="M9" s="5">
        <f>SUM(J9:L9)</f>
        <v>73000</v>
      </c>
      <c r="N9" s="5">
        <f>5%*M9</f>
        <v>3650</v>
      </c>
      <c r="O9" s="5">
        <f>M9-N9</f>
        <v>69350</v>
      </c>
    </row>
    <row r="10" spans="2:15" x14ac:dyDescent="0.3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5">
        <f t="shared" ref="L10:L46" si="1">(5%*J10)+1000</f>
        <v>2750</v>
      </c>
      <c r="M10" s="5">
        <f t="shared" ref="M10:M46" si="2">SUM(J10:L10)</f>
        <v>53500</v>
      </c>
      <c r="N10" s="5">
        <f t="shared" ref="N10:N46" si="3">5%*M10</f>
        <v>2675</v>
      </c>
      <c r="O10" s="5">
        <f t="shared" ref="O10:O46" si="4">M10-N10</f>
        <v>50825</v>
      </c>
    </row>
    <row r="11" spans="2:15" x14ac:dyDescent="0.3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workbookViewId="0">
      <selection activeCell="O17" sqref="O17"/>
    </sheetView>
  </sheetViews>
  <sheetFormatPr defaultRowHeight="14.5" x14ac:dyDescent="0.35"/>
  <cols>
    <col min="3" max="3" width="15.36328125" customWidth="1"/>
    <col min="4" max="4" width="13.54296875" bestFit="1" customWidth="1"/>
    <col min="5" max="5" width="9.7265625" bestFit="1" customWidth="1"/>
    <col min="8" max="8" width="21.6328125" bestFit="1" customWidth="1"/>
    <col min="9" max="9" width="8.81640625" bestFit="1" customWidth="1"/>
    <col min="10" max="10" width="10.81640625" bestFit="1" customWidth="1"/>
    <col min="13" max="13" width="37.54296875" bestFit="1" customWidth="1"/>
    <col min="14" max="14" width="13.1796875" customWidth="1"/>
    <col min="15" max="15" width="12.90625" bestFit="1" customWidth="1"/>
    <col min="16" max="16" width="14.90625" bestFit="1" customWidth="1"/>
    <col min="17" max="17" width="9.90625" bestFit="1" customWidth="1"/>
    <col min="18" max="18" width="9.453125" bestFit="1" customWidth="1"/>
  </cols>
  <sheetData>
    <row r="2" spans="2:17" x14ac:dyDescent="0.35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5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5">
      <c r="M4" s="1" t="s">
        <v>98</v>
      </c>
      <c r="N4" s="5">
        <f>AVERAGE(J7:J44)</f>
        <v>57657.894736842107</v>
      </c>
    </row>
    <row r="5" spans="2:17" x14ac:dyDescent="0.35">
      <c r="M5" s="1" t="s">
        <v>99</v>
      </c>
      <c r="N5" s="5">
        <f>MEDIAN(J7:J44)</f>
        <v>55000</v>
      </c>
    </row>
    <row r="6" spans="2:17" x14ac:dyDescent="0.3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COUNTA(C7:C44)</f>
        <v>38</v>
      </c>
    </row>
    <row r="7" spans="2:17" x14ac:dyDescent="0.3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7" x14ac:dyDescent="0.3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3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COUNTIFS(I7:I44,"North")</f>
        <v>10</v>
      </c>
    </row>
    <row r="14" spans="2:17" x14ac:dyDescent="0.3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SUMIFS(J7:J44,I7:I44,$N$16,H7:H44,M17)</f>
        <v>48000</v>
      </c>
      <c r="O17" s="5">
        <f>SUMIFS(J7:J44,I7:I44,$O$16,H7:H44,M17)</f>
        <v>62000</v>
      </c>
      <c r="P17" s="5">
        <f>SUMIFS(J7:J44,I7:I44,$P$16,H7:H44,M17)</f>
        <v>0</v>
      </c>
      <c r="Q17" s="5">
        <f>SUMIFS(J7:J44,I7:I44,$Q$16,H7:H44,M17)</f>
        <v>0</v>
      </c>
    </row>
    <row r="18" spans="2:17" x14ac:dyDescent="0.3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ref="N18:N27" si="0">SUMIFS(J8:J45,I8:I45,$N$16,H8:H45,M18)</f>
        <v>183000</v>
      </c>
      <c r="O18" s="5">
        <f t="shared" ref="O18:O27" si="1">SUMIFS(J8:J45,I8:I45,$O$16,H8:H45,M18)</f>
        <v>82000</v>
      </c>
      <c r="P18" s="5">
        <f t="shared" ref="P18:P27" si="2">SUMIFS(J8:J45,I8:I45,$P$16,H8:H45,M18)</f>
        <v>92000</v>
      </c>
      <c r="Q18" s="5">
        <f t="shared" ref="Q18:Q27" si="3">SUMIFS(J8:J45,I8:I45,$Q$16,H8:H45,M18)</f>
        <v>45000</v>
      </c>
    </row>
    <row r="19" spans="2:17" x14ac:dyDescent="0.3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0"/>
        <v>50000</v>
      </c>
      <c r="O19" s="5">
        <f t="shared" si="1"/>
        <v>154000</v>
      </c>
      <c r="P19" s="5">
        <f t="shared" si="2"/>
        <v>95000</v>
      </c>
      <c r="Q19" s="5">
        <f t="shared" si="3"/>
        <v>15000</v>
      </c>
    </row>
    <row r="20" spans="2:17" x14ac:dyDescent="0.3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0"/>
        <v>22000</v>
      </c>
      <c r="O20" s="5">
        <f t="shared" si="1"/>
        <v>58000</v>
      </c>
      <c r="P20" s="5">
        <f t="shared" si="2"/>
        <v>27000</v>
      </c>
      <c r="Q20" s="5">
        <f t="shared" si="3"/>
        <v>47000</v>
      </c>
    </row>
    <row r="21" spans="2:17" x14ac:dyDescent="0.3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0"/>
        <v>91000</v>
      </c>
      <c r="O21" s="5">
        <f t="shared" si="1"/>
        <v>87000</v>
      </c>
      <c r="P21" s="5">
        <f t="shared" si="2"/>
        <v>0</v>
      </c>
      <c r="Q21" s="5">
        <f t="shared" si="3"/>
        <v>0</v>
      </c>
    </row>
    <row r="22" spans="2:17" x14ac:dyDescent="0.3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0"/>
        <v>0</v>
      </c>
      <c r="O22" s="5">
        <f t="shared" si="1"/>
        <v>37000</v>
      </c>
      <c r="P22" s="5">
        <f t="shared" si="2"/>
        <v>43000</v>
      </c>
      <c r="Q22" s="5">
        <f t="shared" si="3"/>
        <v>77000</v>
      </c>
    </row>
    <row r="23" spans="2:17" x14ac:dyDescent="0.3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0"/>
        <v>0</v>
      </c>
      <c r="O23" s="5">
        <f t="shared" si="1"/>
        <v>0</v>
      </c>
      <c r="P23" s="5">
        <f t="shared" si="2"/>
        <v>90000</v>
      </c>
      <c r="Q23" s="5">
        <f t="shared" si="3"/>
        <v>0</v>
      </c>
    </row>
    <row r="24" spans="2:17" x14ac:dyDescent="0.3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0"/>
        <v>26000</v>
      </c>
      <c r="O24" s="5">
        <f t="shared" si="1"/>
        <v>135000</v>
      </c>
      <c r="P24" s="5">
        <f t="shared" si="2"/>
        <v>81000</v>
      </c>
      <c r="Q24" s="5">
        <f t="shared" si="3"/>
        <v>0</v>
      </c>
    </row>
    <row r="25" spans="2:17" x14ac:dyDescent="0.3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0"/>
        <v>0</v>
      </c>
      <c r="O25" s="5">
        <f t="shared" si="1"/>
        <v>146000</v>
      </c>
      <c r="P25" s="5">
        <f t="shared" si="2"/>
        <v>0</v>
      </c>
      <c r="Q25" s="5">
        <f t="shared" si="3"/>
        <v>0</v>
      </c>
    </row>
    <row r="26" spans="2:17" x14ac:dyDescent="0.3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0"/>
        <v>85000</v>
      </c>
      <c r="O26" s="5">
        <f t="shared" si="1"/>
        <v>19000</v>
      </c>
      <c r="P26" s="5">
        <f t="shared" si="2"/>
        <v>49000</v>
      </c>
      <c r="Q26" s="5">
        <f t="shared" si="3"/>
        <v>83000</v>
      </c>
    </row>
    <row r="27" spans="2:17" x14ac:dyDescent="0.3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0"/>
        <v>52000</v>
      </c>
      <c r="O27" s="5">
        <f t="shared" si="1"/>
        <v>110000</v>
      </c>
      <c r="P27" s="5">
        <f t="shared" si="2"/>
        <v>0</v>
      </c>
      <c r="Q27" s="5">
        <f t="shared" si="3"/>
        <v>0</v>
      </c>
    </row>
    <row r="28" spans="2:17" x14ac:dyDescent="0.3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  <ignoredErrors>
    <ignoredError sqref="N18:N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Pawan Pandey</cp:lastModifiedBy>
  <dcterms:created xsi:type="dcterms:W3CDTF">2022-07-27T05:54:27Z</dcterms:created>
  <dcterms:modified xsi:type="dcterms:W3CDTF">2023-01-27T08:45:25Z</dcterms:modified>
</cp:coreProperties>
</file>