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Fall Mod A\Statistics project\"/>
    </mc:Choice>
  </mc:AlternateContent>
  <xr:revisionPtr revIDLastSave="0" documentId="13_ncr:1_{79EC8D24-7841-45F6-A9AD-F819821FECD0}" xr6:coauthVersionLast="47" xr6:coauthVersionMax="47" xr10:uidLastSave="{00000000-0000-0000-0000-000000000000}"/>
  <bookViews>
    <workbookView xWindow="-110" yWindow="-110" windowWidth="19420" windowHeight="11760" tabRatio="500" xr2:uid="{00000000-000D-0000-FFFF-FFFF00000000}"/>
  </bookViews>
  <sheets>
    <sheet name="Summary" sheetId="5" r:id="rId1"/>
    <sheet name="Front Page" sheetId="1" r:id="rId2"/>
    <sheet name="Mattress Performance" sheetId="2" r:id="rId3"/>
    <sheet name="Mattress Comparison" sheetId="3" r:id="rId4"/>
    <sheet name="Mattress and Online Attitudes" sheetId="4" r:id="rId5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3" l="1"/>
  <c r="P12" i="4"/>
  <c r="P13" i="4"/>
  <c r="Q12" i="4"/>
  <c r="Q13" i="4"/>
  <c r="R12" i="4"/>
  <c r="O12" i="4"/>
  <c r="P11" i="4"/>
  <c r="Q11" i="4"/>
  <c r="R11" i="4"/>
  <c r="O11" i="4"/>
  <c r="O13" i="4"/>
  <c r="Q9" i="4"/>
  <c r="Q8" i="4"/>
  <c r="Q7" i="4"/>
  <c r="Q6" i="4"/>
  <c r="Q5" i="4"/>
  <c r="Q4" i="4"/>
  <c r="Q3" i="4"/>
  <c r="Q10" i="4"/>
  <c r="P10" i="4"/>
  <c r="P4" i="4"/>
  <c r="P5" i="4"/>
  <c r="P6" i="4"/>
  <c r="P7" i="4"/>
  <c r="P8" i="4"/>
  <c r="P9" i="4"/>
  <c r="P3" i="4"/>
  <c r="O4" i="4"/>
  <c r="O5" i="4"/>
  <c r="O6" i="4"/>
  <c r="O7" i="4"/>
  <c r="O8" i="4"/>
  <c r="O9" i="4"/>
  <c r="O3" i="4"/>
  <c r="R4" i="4"/>
  <c r="R5" i="4"/>
  <c r="R6" i="4"/>
  <c r="R7" i="4"/>
  <c r="R8" i="4"/>
  <c r="R9" i="4"/>
  <c r="R3" i="4"/>
  <c r="C22" i="4"/>
  <c r="D22" i="4"/>
  <c r="E22" i="4"/>
  <c r="F22" i="4"/>
  <c r="G22" i="4"/>
  <c r="H22" i="4"/>
  <c r="I22" i="4"/>
  <c r="J22" i="4"/>
  <c r="K22" i="4"/>
  <c r="L22" i="4"/>
  <c r="B22" i="4"/>
  <c r="Q26" i="3"/>
  <c r="Q27" i="3"/>
  <c r="K27" i="3"/>
  <c r="K26" i="3"/>
  <c r="B28" i="3"/>
  <c r="B27" i="3"/>
  <c r="R13" i="4"/>
  <c r="R10" i="4"/>
  <c r="O10" i="4"/>
  <c r="P18" i="3"/>
  <c r="P20" i="3"/>
  <c r="Q18" i="3"/>
  <c r="Q20" i="3"/>
  <c r="R18" i="3"/>
  <c r="R20" i="3"/>
  <c r="S18" i="3"/>
  <c r="S20" i="3"/>
  <c r="C18" i="3"/>
  <c r="C20" i="3"/>
  <c r="D18" i="3"/>
  <c r="D20" i="3"/>
  <c r="E18" i="3"/>
  <c r="E20" i="3"/>
  <c r="F18" i="3"/>
  <c r="F20" i="3"/>
  <c r="G18" i="3"/>
  <c r="G20" i="3"/>
  <c r="H18" i="3"/>
  <c r="H20" i="3"/>
  <c r="I18" i="3"/>
  <c r="I20" i="3"/>
  <c r="J18" i="3"/>
  <c r="J20" i="3"/>
  <c r="K18" i="3"/>
  <c r="K20" i="3"/>
  <c r="L18" i="3"/>
  <c r="L20" i="3"/>
  <c r="M18" i="3"/>
  <c r="M20" i="3"/>
  <c r="N18" i="3"/>
  <c r="N20" i="3"/>
  <c r="O18" i="3"/>
  <c r="O20" i="3"/>
  <c r="B18" i="3"/>
  <c r="B20" i="3"/>
  <c r="C17" i="3"/>
  <c r="D17" i="3"/>
  <c r="E17" i="3"/>
  <c r="F17" i="3"/>
  <c r="G17" i="3"/>
  <c r="H17" i="3"/>
  <c r="I17" i="3"/>
  <c r="J17" i="3"/>
  <c r="K17" i="3"/>
  <c r="M17" i="3"/>
  <c r="N17" i="3"/>
  <c r="O17" i="3"/>
  <c r="P17" i="3"/>
  <c r="Q17" i="3"/>
  <c r="R17" i="3"/>
  <c r="S17" i="3"/>
  <c r="B17" i="3"/>
  <c r="N5" i="2"/>
  <c r="N4" i="2"/>
  <c r="N3" i="2"/>
  <c r="M5" i="2"/>
  <c r="M4" i="2"/>
  <c r="M3" i="2"/>
  <c r="L5" i="2"/>
  <c r="L4" i="2"/>
  <c r="L3" i="2"/>
  <c r="Q22" i="3"/>
  <c r="Q21" i="3"/>
  <c r="E22" i="3"/>
  <c r="E21" i="3"/>
  <c r="P22" i="3"/>
  <c r="P21" i="3"/>
  <c r="D22" i="3"/>
  <c r="D21" i="3"/>
  <c r="R22" i="3"/>
  <c r="R21" i="3"/>
  <c r="F22" i="3"/>
  <c r="F21" i="3"/>
  <c r="O22" i="3"/>
  <c r="O21" i="3"/>
  <c r="C22" i="3"/>
  <c r="C21" i="3"/>
  <c r="M21" i="3"/>
  <c r="M22" i="3"/>
  <c r="N22" i="3"/>
  <c r="N21" i="3"/>
  <c r="L21" i="3"/>
  <c r="L22" i="3"/>
  <c r="I21" i="3"/>
  <c r="I22" i="3"/>
  <c r="B21" i="3"/>
  <c r="B22" i="3"/>
  <c r="H22" i="3"/>
  <c r="H21" i="3"/>
  <c r="K21" i="3"/>
  <c r="K22" i="3"/>
  <c r="J21" i="3"/>
  <c r="J22" i="3"/>
  <c r="S22" i="3"/>
  <c r="S21" i="3"/>
  <c r="G22" i="3"/>
  <c r="G21" i="3"/>
</calcChain>
</file>

<file path=xl/sharedStrings.xml><?xml version="1.0" encoding="utf-8"?>
<sst xmlns="http://schemas.openxmlformats.org/spreadsheetml/2006/main" count="376" uniqueCount="116">
  <si>
    <t>Mattress Performance</t>
  </si>
  <si>
    <t>Mattress Comparison</t>
  </si>
  <si>
    <t>Sleep Cool Study</t>
  </si>
  <si>
    <t>Data</t>
  </si>
  <si>
    <t>Sample: 147 mattress testers; internet users aged 21+</t>
  </si>
  <si>
    <t>Measurements:</t>
  </si>
  <si>
    <t>Mattress contact temperature before waking - Temperature</t>
  </si>
  <si>
    <t>"Deep" sleep in a seven-hour sleep period, measured in minutes - Deep Sleep</t>
  </si>
  <si>
    <t>Time awake in a seven-hour sleep period, measured in minutes - Awake</t>
  </si>
  <si>
    <t>"Do you agree with following statement?"</t>
  </si>
  <si>
    <t>n: 147 sleep test subjects aged 21+</t>
  </si>
  <si>
    <t xml:space="preserve">       Response Scale: 1 = Strongly Disagree; 2 = Disagree; 3 = Slightly Disagree; 4 = Neither Agree nor Disagree; 5 = Slightly Agree; 6 = Agree; 7 = Strongly Agree</t>
  </si>
  <si>
    <t>Statements:</t>
  </si>
  <si>
    <t>"This mattress was very comfortable" - Comfortable</t>
  </si>
  <si>
    <t>"This mattress offered excellent back support" - Support</t>
  </si>
  <si>
    <t>"This mattress felt too warm while I slept" - Hot [opposite of 'cool']</t>
  </si>
  <si>
    <t>"This mattress caused me to feel uncomfortable pressure on my hips or shoulders" - Pressure [opposite of 'pressure relief']</t>
  </si>
  <si>
    <t>"I like this mattress" - Like</t>
  </si>
  <si>
    <t>"The next time I'm in the market for a mattress, I would strongly consider buying this one" - Buy</t>
  </si>
  <si>
    <t>Sleep Subject</t>
  </si>
  <si>
    <t>Sleep Cool</t>
  </si>
  <si>
    <t>Casper - benchmark "bed-in-a-box" mattress</t>
  </si>
  <si>
    <t>Tempur-pedic - benchmark premium foam mattress</t>
  </si>
  <si>
    <t>Comfortable</t>
  </si>
  <si>
    <t>Support</t>
  </si>
  <si>
    <t>Pressure</t>
  </si>
  <si>
    <t>Hot</t>
  </si>
  <si>
    <t>Like</t>
  </si>
  <si>
    <t>Buy</t>
  </si>
  <si>
    <t>End Date: Aug 2018</t>
  </si>
  <si>
    <t>Report definition</t>
  </si>
  <si>
    <t>This study includes a study of mattress performance measurement for Sleep Cool and two benchmark competitors, as well as the perceptions and attitudes of the sleep testers</t>
  </si>
  <si>
    <t>Temperature</t>
  </si>
  <si>
    <t>Deep Sleep</t>
  </si>
  <si>
    <t>Table of Contents</t>
  </si>
  <si>
    <t>Awake</t>
  </si>
  <si>
    <t>Attitudes about Mattresses and Online Mattress Purchasing</t>
  </si>
  <si>
    <t>It's important to buy a mattress that is comfortable - Comfort Important</t>
  </si>
  <si>
    <t>It's important to buy a mattress that is high quality - Quality Important</t>
  </si>
  <si>
    <t>Comfort is more important than price when choosing a mattress - Comfort vs Price</t>
  </si>
  <si>
    <t>Quality is more important than price when choosing a mattress - Quality vs Price</t>
  </si>
  <si>
    <t>I would be willing to pay more for a mattress that improves my sleep - Improve Sleep</t>
  </si>
  <si>
    <t>I would be willing to pay more for a mattress that sleeps cooler - Sleep Cooler</t>
  </si>
  <si>
    <t>It's important to have a strong warranty when buying a new mattress - Warranty</t>
  </si>
  <si>
    <t>I like to try out a mattress before I buy - Try before Buy</t>
  </si>
  <si>
    <t>I would buy a mattress online [e.g., Casper and Leesa] - Buy Online</t>
  </si>
  <si>
    <t>Online mattress companies [e.g., Casper and Leesa] are uncomfortable - Online Uncomfortable</t>
  </si>
  <si>
    <t>Online mattress companies [e.g., Casper and Leesa] are low quality - Online Quality</t>
  </si>
  <si>
    <t>Comfort Important</t>
  </si>
  <si>
    <t>Quality Important</t>
  </si>
  <si>
    <t>Comfort vs Price</t>
  </si>
  <si>
    <t>Quality vs Price</t>
  </si>
  <si>
    <t>Improve Sleep vs Price</t>
  </si>
  <si>
    <t>Sleep Cooler vs Price</t>
  </si>
  <si>
    <t>Warranty</t>
  </si>
  <si>
    <t>Try before Buy</t>
  </si>
  <si>
    <t>Buy Online</t>
  </si>
  <si>
    <t>Online Uncomfortable</t>
  </si>
  <si>
    <t>Online Quality</t>
  </si>
  <si>
    <t>Casper</t>
  </si>
  <si>
    <t>Tempur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</si>
  <si>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</si>
  <si>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</si>
  <si>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</si>
  <si>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</si>
  <si>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</si>
  <si>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</si>
  <si>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</si>
  <si>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</si>
  <si>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</si>
  <si>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</si>
  <si>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</si>
  <si>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</si>
  <si>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</si>
  <si>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t-Test: Paired Two Sample for Means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</si>
  <si>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</si>
  <si>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</si>
  <si>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</si>
  <si>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</si>
  <si>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</si>
  <si>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</si>
  <si>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</si>
  <si>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</si>
  <si>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</si>
  <si>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</si>
  <si>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alternative hypothesis: u1-u2&lt;=0</t>
  </si>
  <si>
    <t>null hypothesis: u1-u2&gt;0</t>
  </si>
  <si>
    <t>Conclusion</t>
  </si>
  <si>
    <t>p&lt;0.05, reject the null hypothesis, the Sleep Cool's mattress cooling technology did work in a way that it reduce the mattress temperature compared to two major competitors</t>
  </si>
  <si>
    <t>1. Temperature</t>
  </si>
  <si>
    <t>2. Deep Sleep</t>
  </si>
  <si>
    <t>3. Awake</t>
  </si>
  <si>
    <t>Column1</t>
  </si>
  <si>
    <t>Average</t>
  </si>
  <si>
    <t>n</t>
  </si>
  <si>
    <t>margin eroor</t>
  </si>
  <si>
    <t>lower</t>
  </si>
  <si>
    <t>higher</t>
  </si>
  <si>
    <t>less hot, more likely to like</t>
  </si>
  <si>
    <t xml:space="preserve">1. Conclude  with 95% confidence that whole population mean score for 'hot" are contained in the range (1.86,2.22), which is strongly disagree and disagree. </t>
  </si>
  <si>
    <t xml:space="preserve">2. Sleep Cool wins over confortable, back support and feeling cool. </t>
  </si>
  <si>
    <t xml:space="preserve">less hot, more likely to buy </t>
  </si>
  <si>
    <t xml:space="preserve">Customers are more willing to like and buy products if the mattress feeling cool. </t>
  </si>
  <si>
    <t>Total</t>
  </si>
  <si>
    <t>Comfort</t>
  </si>
  <si>
    <t>More than 90% Customers think confort are important</t>
  </si>
  <si>
    <t>Over 83% customer has positive attitude towards buying  mattress online</t>
  </si>
  <si>
    <t>1. Large Market Potential</t>
  </si>
  <si>
    <t>2. Technology works</t>
  </si>
  <si>
    <t xml:space="preserve">T test shows that Sleep Cooler can reduce the temparature and awaking time, increase the deep sleep time. </t>
  </si>
  <si>
    <t>demonstrably cooler and promotes better sleep than the leading mattresses in the industry</t>
  </si>
  <si>
    <t>Sleep cool mattress wins over conformt, support and cooler than competitor</t>
  </si>
  <si>
    <t>Postive</t>
  </si>
  <si>
    <t>Negative</t>
  </si>
  <si>
    <t>3. How much likely Best Rest can promote Sleep Cool? And What's the best way ?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</si>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</sst>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(* #,##0.0_);_(* \(#,##0.0\);_(* &quot;-&quot;??_);_(@_)"/>
  </numFmts>
  <fonts count="20" x14ac:knownFonts="1">
    <font>
      <sz val="11"/>
      <color rgb="FF000000"/>
      <name val="Calibri"/>
    </font>
    <font>
      <b/>
      <sz val="14"/>
      <name val="Calibri"/>
      <family val="2"/>
    </font>
    <font>
      <sz val="11"/>
      <name val="Calibri"/>
      <family val="2"/>
    </font>
    <font>
      <u/>
      <sz val="11"/>
      <color rgb="FF0563C1"/>
      <name val="Calibri"/>
      <family val="2"/>
    </font>
    <font>
      <b/>
      <sz val="18"/>
      <name val="Calibri"/>
      <family val="2"/>
    </font>
    <font>
      <sz val="18"/>
      <color rgb="FF000000"/>
      <name val="Calibri"/>
      <family val="2"/>
    </font>
    <font>
      <b/>
      <sz val="20"/>
      <name val="Calibri"/>
      <family val="2"/>
    </font>
    <font>
      <b/>
      <sz val="12"/>
      <name val="Verdana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u/>
      <sz val="12"/>
      <color rgb="FF0563C1"/>
      <name val="Calibri"/>
      <family val="2"/>
    </font>
    <font>
      <sz val="12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FFFFFF"/>
      </right>
      <top/>
      <bottom/>
      <diagonal/>
    </border>
    <border>
      <left style="thin">
        <color rgb="FFFFFFF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8" fillId="0" borderId="0" applyFont="0" applyFill="0" applyBorder="0" applyAlignment="0" applyProtection="0"/>
  </cellStyleXfs>
  <cellXfs count="98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0" borderId="0" xfId="0" applyFont="1"/>
    <xf numFmtId="0" fontId="6" fillId="2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left" vertical="center"/>
    </xf>
    <xf numFmtId="3" fontId="8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left" vertical="center"/>
    </xf>
    <xf numFmtId="3" fontId="8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3" fontId="2" fillId="0" borderId="4" xfId="0" applyNumberFormat="1" applyFont="1" applyBorder="1" applyAlignment="1">
      <alignment horizontal="center" vertical="center"/>
    </xf>
    <xf numFmtId="4" fontId="2" fillId="0" borderId="4" xfId="0" applyNumberFormat="1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top" wrapText="1"/>
    </xf>
    <xf numFmtId="0" fontId="0" fillId="0" borderId="11" xfId="0" applyFont="1" applyBorder="1" applyAlignment="1">
      <alignment horizontal="center"/>
    </xf>
    <xf numFmtId="164" fontId="0" fillId="0" borderId="11" xfId="0" applyNumberFormat="1" applyFont="1" applyBorder="1" applyAlignment="1">
      <alignment vertical="center"/>
    </xf>
    <xf numFmtId="164" fontId="0" fillId="0" borderId="11" xfId="0" applyNumberFormat="1" applyFont="1" applyBorder="1" applyAlignment="1">
      <alignment horizontal="right" vertical="center"/>
    </xf>
    <xf numFmtId="164" fontId="0" fillId="0" borderId="11" xfId="0" applyNumberFormat="1" applyFont="1" applyBorder="1" applyAlignment="1">
      <alignment horizontal="center" vertical="center"/>
    </xf>
    <xf numFmtId="164" fontId="0" fillId="0" borderId="11" xfId="0" applyNumberFormat="1" applyFont="1" applyBorder="1"/>
    <xf numFmtId="164" fontId="0" fillId="0" borderId="11" xfId="0" applyNumberFormat="1" applyFont="1" applyBorder="1" applyAlignment="1">
      <alignment horizontal="right"/>
    </xf>
    <xf numFmtId="0" fontId="12" fillId="2" borderId="1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165" fontId="0" fillId="0" borderId="11" xfId="0" applyNumberFormat="1" applyFont="1" applyBorder="1" applyAlignment="1">
      <alignment vertical="center"/>
    </xf>
    <xf numFmtId="165" fontId="0" fillId="0" borderId="11" xfId="0" applyNumberFormat="1" applyFont="1" applyBorder="1" applyAlignment="1">
      <alignment horizontal="right" vertical="center"/>
    </xf>
    <xf numFmtId="0" fontId="13" fillId="0" borderId="1" xfId="0" applyFont="1" applyBorder="1"/>
    <xf numFmtId="0" fontId="14" fillId="0" borderId="0" xfId="0" applyFont="1"/>
    <xf numFmtId="165" fontId="0" fillId="0" borderId="11" xfId="0" applyNumberFormat="1" applyFont="1" applyBorder="1"/>
    <xf numFmtId="165" fontId="0" fillId="0" borderId="11" xfId="0" applyNumberFormat="1" applyFont="1" applyBorder="1" applyAlignment="1">
      <alignment horizontal="right"/>
    </xf>
    <xf numFmtId="3" fontId="8" fillId="0" borderId="5" xfId="0" applyNumberFormat="1" applyFont="1" applyBorder="1" applyAlignment="1">
      <alignment horizontal="left" vertical="center"/>
    </xf>
    <xf numFmtId="0" fontId="15" fillId="0" borderId="0" xfId="0" applyFont="1"/>
    <xf numFmtId="0" fontId="10" fillId="0" borderId="11" xfId="0" applyFont="1" applyBorder="1" applyAlignment="1">
      <alignment horizontal="center" wrapText="1"/>
    </xf>
    <xf numFmtId="0" fontId="0" fillId="0" borderId="0" xfId="0" applyFont="1" applyAlignment="1"/>
    <xf numFmtId="0" fontId="12" fillId="0" borderId="1" xfId="0" applyFont="1" applyBorder="1" applyAlignment="1">
      <alignment horizontal="left" vertical="center"/>
    </xf>
    <xf numFmtId="0" fontId="16" fillId="0" borderId="0" xfId="0" applyFont="1" applyAlignment="1"/>
    <xf numFmtId="0" fontId="0" fillId="0" borderId="2" xfId="0" applyFill="1" applyBorder="1" applyAlignment="1"/>
    <xf numFmtId="0" fontId="0" fillId="0" borderId="12" xfId="0" applyFill="1" applyBorder="1" applyAlignment="1"/>
    <xf numFmtId="0" fontId="15" fillId="0" borderId="13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Continuous"/>
    </xf>
    <xf numFmtId="0" fontId="10" fillId="0" borderId="0" xfId="0" applyFont="1" applyAlignment="1"/>
    <xf numFmtId="0" fontId="0" fillId="3" borderId="2" xfId="0" applyFill="1" applyBorder="1" applyAlignment="1"/>
    <xf numFmtId="0" fontId="17" fillId="0" borderId="0" xfId="0" applyFont="1" applyAlignment="1"/>
    <xf numFmtId="4" fontId="2" fillId="0" borderId="2" xfId="0" applyNumberFormat="1" applyFont="1" applyBorder="1" applyAlignment="1">
      <alignment horizontal="center" vertical="center"/>
    </xf>
    <xf numFmtId="4" fontId="2" fillId="0" borderId="14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0" fillId="0" borderId="2" xfId="0" applyFont="1" applyBorder="1" applyAlignment="1"/>
    <xf numFmtId="0" fontId="9" fillId="0" borderId="2" xfId="0" applyFont="1" applyBorder="1" applyAlignment="1">
      <alignment horizontal="left" vertical="center"/>
    </xf>
    <xf numFmtId="4" fontId="2" fillId="3" borderId="14" xfId="0" applyNumberFormat="1" applyFont="1" applyFill="1" applyBorder="1" applyAlignment="1">
      <alignment horizontal="center" vertical="center"/>
    </xf>
    <xf numFmtId="4" fontId="2" fillId="3" borderId="4" xfId="0" applyNumberFormat="1" applyFont="1" applyFill="1" applyBorder="1" applyAlignment="1">
      <alignment horizontal="center" vertical="center"/>
    </xf>
    <xf numFmtId="4" fontId="2" fillId="3" borderId="15" xfId="0" applyNumberFormat="1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0" fillId="0" borderId="24" xfId="0" applyFont="1" applyBorder="1" applyAlignment="1">
      <alignment horizontal="center" vertical="top" wrapText="1"/>
    </xf>
    <xf numFmtId="0" fontId="17" fillId="4" borderId="0" xfId="0" applyFont="1" applyFill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4" fontId="2" fillId="0" borderId="2" xfId="0" applyNumberFormat="1" applyFont="1" applyBorder="1" applyAlignment="1">
      <alignment horizontal="left" vertical="center"/>
    </xf>
    <xf numFmtId="4" fontId="2" fillId="0" borderId="25" xfId="0" applyNumberFormat="1" applyFont="1" applyBorder="1" applyAlignment="1">
      <alignment horizontal="left" vertical="center"/>
    </xf>
    <xf numFmtId="2" fontId="2" fillId="0" borderId="26" xfId="0" applyNumberFormat="1" applyFont="1" applyBorder="1" applyAlignment="1">
      <alignment horizontal="left" vertical="center"/>
    </xf>
    <xf numFmtId="2" fontId="2" fillId="0" borderId="2" xfId="0" applyNumberFormat="1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164" fontId="0" fillId="0" borderId="10" xfId="0" applyNumberFormat="1" applyFont="1" applyBorder="1" applyAlignment="1">
      <alignment vertical="center"/>
    </xf>
    <xf numFmtId="164" fontId="0" fillId="0" borderId="10" xfId="0" applyNumberFormat="1" applyFont="1" applyBorder="1" applyAlignment="1">
      <alignment horizontal="right" vertical="center"/>
    </xf>
    <xf numFmtId="164" fontId="0" fillId="0" borderId="10" xfId="0" applyNumberFormat="1" applyFont="1" applyBorder="1" applyAlignment="1">
      <alignment horizontal="center" vertical="center"/>
    </xf>
    <xf numFmtId="164" fontId="0" fillId="0" borderId="10" xfId="0" applyNumberFormat="1" applyFont="1" applyBorder="1"/>
    <xf numFmtId="0" fontId="17" fillId="0" borderId="0" xfId="0" applyFont="1" applyAlignment="1">
      <alignment horizontal="left" vertical="center"/>
    </xf>
    <xf numFmtId="4" fontId="2" fillId="0" borderId="2" xfId="0" applyNumberFormat="1" applyFont="1" applyBorder="1" applyAlignment="1">
      <alignment horizontal="left" vertical="top"/>
    </xf>
    <xf numFmtId="0" fontId="0" fillId="0" borderId="0" xfId="0" applyFont="1" applyAlignment="1"/>
    <xf numFmtId="0" fontId="0" fillId="0" borderId="27" xfId="0" applyFont="1" applyBorder="1" applyAlignment="1"/>
    <xf numFmtId="0" fontId="16" fillId="0" borderId="27" xfId="0" applyFont="1" applyBorder="1" applyAlignment="1"/>
    <xf numFmtId="0" fontId="0" fillId="0" borderId="28" xfId="0" applyFont="1" applyBorder="1" applyAlignment="1"/>
    <xf numFmtId="0" fontId="16" fillId="0" borderId="29" xfId="0" applyFont="1" applyBorder="1" applyAlignment="1">
      <alignment wrapText="1"/>
    </xf>
    <xf numFmtId="0" fontId="16" fillId="0" borderId="30" xfId="0" applyFont="1" applyBorder="1" applyAlignment="1">
      <alignment wrapText="1"/>
    </xf>
    <xf numFmtId="9" fontId="0" fillId="0" borderId="27" xfId="1" applyFont="1" applyFill="1" applyBorder="1" applyAlignment="1"/>
    <xf numFmtId="0" fontId="16" fillId="0" borderId="2" xfId="0" applyFont="1" applyFill="1" applyBorder="1" applyAlignment="1"/>
    <xf numFmtId="0" fontId="19" fillId="0" borderId="0" xfId="0" applyFont="1" applyAlignment="1"/>
    <xf numFmtId="9" fontId="0" fillId="0" borderId="27" xfId="1" applyFont="1" applyBorder="1" applyAlignment="1"/>
    <xf numFmtId="0" fontId="16" fillId="0" borderId="27" xfId="0" applyFont="1" applyFill="1" applyBorder="1" applyAlignment="1"/>
    <xf numFmtId="9" fontId="0" fillId="0" borderId="27" xfId="0" applyNumberFormat="1" applyFont="1" applyBorder="1" applyAlignment="1"/>
    <xf numFmtId="3" fontId="8" fillId="0" borderId="0" xfId="0" applyNumberFormat="1" applyFont="1" applyAlignment="1">
      <alignment horizontal="left" vertical="center"/>
    </xf>
    <xf numFmtId="0" fontId="0" fillId="0" borderId="0" xfId="0" applyFont="1" applyAlignment="1"/>
    <xf numFmtId="0" fontId="10" fillId="0" borderId="6" xfId="0" applyFont="1" applyBorder="1" applyAlignment="1">
      <alignment horizontal="center" wrapText="1"/>
    </xf>
    <xf numFmtId="0" fontId="11" fillId="0" borderId="10" xfId="0" applyFont="1" applyBorder="1"/>
    <xf numFmtId="0" fontId="10" fillId="0" borderId="7" xfId="0" applyFont="1" applyBorder="1" applyAlignment="1">
      <alignment horizontal="center" vertical="top"/>
    </xf>
    <xf numFmtId="0" fontId="11" fillId="0" borderId="8" xfId="0" applyFont="1" applyBorder="1"/>
    <xf numFmtId="0" fontId="10" fillId="0" borderId="7" xfId="0" applyFont="1" applyBorder="1" applyAlignment="1">
      <alignment horizontal="center" vertical="top" wrapText="1"/>
    </xf>
    <xf numFmtId="0" fontId="11" fillId="0" borderId="9" xfId="0" applyFont="1" applyBorder="1"/>
    <xf numFmtId="3" fontId="8" fillId="0" borderId="3" xfId="0" applyNumberFormat="1" applyFont="1" applyBorder="1" applyAlignment="1">
      <alignment horizontal="left" vertical="center" wrapText="1"/>
    </xf>
    <xf numFmtId="0" fontId="10" fillId="0" borderId="17" xfId="0" applyFont="1" applyBorder="1" applyAlignment="1">
      <alignment horizontal="center" vertical="top" wrapText="1"/>
    </xf>
    <xf numFmtId="0" fontId="11" fillId="0" borderId="18" xfId="0" applyFont="1" applyBorder="1"/>
    <xf numFmtId="0" fontId="11" fillId="0" borderId="20" xfId="0" applyFont="1" applyBorder="1"/>
    <xf numFmtId="0" fontId="11" fillId="0" borderId="19" xfId="0" applyFont="1" applyBorder="1"/>
    <xf numFmtId="0" fontId="10" fillId="0" borderId="16" xfId="0" applyFont="1" applyBorder="1" applyAlignment="1">
      <alignment horizontal="center" wrapText="1"/>
    </xf>
    <xf numFmtId="0" fontId="11" fillId="0" borderId="21" xfId="0" applyFont="1" applyBorder="1"/>
  </cellXfs>
  <cellStyles count="2">
    <cellStyle name="Normal" xfId="0" builtinId="0"/>
    <cellStyle name="Percent" xfId="1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between Brands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8955649657606"/>
          <c:y val="0.20089662447257389"/>
          <c:w val="0.71127742394494342"/>
          <c:h val="0.68202390444865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'Mattress Performance'!$L$2</c:f>
              <c:strCache>
                <c:ptCount val="1"/>
                <c:pt idx="0">
                  <c:v>Sleep Cool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'Mattress Performance'!$K$3:$K$5</c:f>
              <c:strCache>
                <c:ptCount val="3"/>
                <c:pt idx="0">
                  <c:v>Temperature</c:v>
                </c:pt>
                <c:pt idx="1">
                  <c:v>Deep Sleep</c:v>
                </c:pt>
                <c:pt idx="2">
                  <c:v>Awake</c:v>
                </c:pt>
              </c:strCache>
            </c:strRef>
          </c:cat>
          <c:val>
            <c:numRef>
              <c:f>'Mattress Performance'!$L$3:$L$5</c:f>
              <c:numCache>
                <c:formatCode>General</c:formatCode>
                <c:ptCount val="3"/>
                <c:pt idx="0">
                  <c:v>90.327210884353732</c:v>
                </c:pt>
                <c:pt idx="1">
                  <c:v>257.02721088435374</c:v>
                </c:pt>
                <c:pt idx="2">
                  <c:v>37.258503401360542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5-4116-93D2-142DA81051D9}"/>
            </c:ext>
          </c:extLst>
        </c:ser>
        <c:ser>
          <c:idx val="1"/>
          <c:order val="1"/>
          <c:tx>
            <c:strRef>
              <c:f>'Mattress Performance'!$M$2</c:f>
              <c:strCache>
                <c:ptCount val="1"/>
                <c:pt idx="0">
                  <c:v>Casper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'Mattress Performance'!$K$3:$K$5</c:f>
              <c:strCache>
                <c:ptCount val="3"/>
                <c:pt idx="0">
                  <c:v>Temperature</c:v>
                </c:pt>
                <c:pt idx="1">
                  <c:v>Deep Sleep</c:v>
                </c:pt>
                <c:pt idx="2">
                  <c:v>Awake</c:v>
                </c:pt>
              </c:strCache>
            </c:strRef>
          </c:cat>
          <c:val>
            <c:numRef>
              <c:f>'Mattress Performance'!$M$3:$M$5</c:f>
              <c:numCache>
                <c:formatCode>General</c:formatCode>
                <c:ptCount val="3"/>
                <c:pt idx="0">
                  <c:v>90.678231292517026</c:v>
                </c:pt>
                <c:pt idx="1">
                  <c:v>190.08163265306123</c:v>
                </c:pt>
                <c:pt idx="2">
                  <c:v>52.047619047619051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5-4116-93D2-142DA81051D9}"/>
            </c:ext>
          </c:extLst>
        </c:ser>
        <c:ser>
          <c:idx val="2"/>
          <c:order val="2"/>
          <c:tx>
            <c:strRef>
              <c:f>'Mattress Performance'!$N$2</c:f>
              <c:strCache>
                <c:ptCount val="1"/>
                <c:pt idx="0">
                  <c:v>Tempur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'Mattress Performance'!$K$3:$K$5</c:f>
              <c:strCache>
                <c:ptCount val="3"/>
                <c:pt idx="0">
                  <c:v>Temperature</c:v>
                </c:pt>
                <c:pt idx="1">
                  <c:v>Deep Sleep</c:v>
                </c:pt>
                <c:pt idx="2">
                  <c:v>Awake</c:v>
                </c:pt>
              </c:strCache>
            </c:strRef>
          </c:cat>
          <c:val>
            <c:numRef>
              <c:f>'Mattress Performance'!$N$3:$N$5</c:f>
              <c:numCache>
                <c:formatCode>General</c:formatCode>
                <c:ptCount val="3"/>
                <c:pt idx="0">
                  <c:v>91.05510204081628</c:v>
                </c:pt>
                <c:pt idx="1">
                  <c:v>192.78911564625849</c:v>
                </c:pt>
                <c:pt idx="2">
                  <c:v>51.197278911564624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5-4116-93D2-142DA8105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559471"/>
        <c:axId val="1709549487"/>
      </c:barChart>
      <c:catAx>
        <c:axId val="170955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549487"/>
        <c:crosses val="autoZero"/>
        <c:auto val="1"/>
        <c:lblAlgn val="ctr"/>
        <c:lblOffset val="100"/>
        <c:noMultiLvlLbl val="0"/>
      </c:catAx>
      <c:valAx>
        <c:axId val="1709549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55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'Mattress Performance'!$L$2</c:f>
              <c:strCache>
                <c:ptCount val="1"/>
                <c:pt idx="0">
                  <c:v>Sleep Cool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'Mattress Performance'!$K$3</c:f>
              <c:strCache>
                <c:ptCount val="1"/>
                <c:pt idx="0">
                  <c:v>Temperature</c:v>
                </c:pt>
              </c:strCache>
            </c:strRef>
          </c:cat>
          <c:val>
            <c:numRef>
              <c:f>'Mattress Performance'!$L$3</c:f>
              <c:numCache>
                <c:formatCode>General</c:formatCode>
                <c:ptCount val="1"/>
                <c:pt idx="0">
                  <c:v>90.327210884353732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9-41E6-9DEA-0FEC21D3B24C}"/>
            </c:ext>
          </c:extLst>
        </c:ser>
        <c:ser>
          <c:idx val="1"/>
          <c:order val="1"/>
          <c:tx>
            <c:strRef>
              <c:f>'Mattress Performance'!$M$2</c:f>
              <c:strCache>
                <c:ptCount val="1"/>
                <c:pt idx="0">
                  <c:v>Casper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'Mattress Performance'!$K$3</c:f>
              <c:strCache>
                <c:ptCount val="1"/>
                <c:pt idx="0">
                  <c:v>Temperature</c:v>
                </c:pt>
              </c:strCache>
            </c:strRef>
          </c:cat>
          <c:val>
            <c:numRef>
              <c:f>'Mattress Performance'!$M$3</c:f>
              <c:numCache>
                <c:formatCode>General</c:formatCode>
                <c:ptCount val="1"/>
                <c:pt idx="0">
                  <c:v>90.678231292517026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09-41E6-9DEA-0FEC21D3B24C}"/>
            </c:ext>
          </c:extLst>
        </c:ser>
        <c:ser>
          <c:idx val="2"/>
          <c:order val="2"/>
          <c:tx>
            <c:strRef>
              <c:f>'Mattress Performance'!$N$2</c:f>
              <c:strCache>
                <c:ptCount val="1"/>
                <c:pt idx="0">
                  <c:v>Tempur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'Mattress Performance'!$K$3</c:f>
              <c:strCache>
                <c:ptCount val="1"/>
                <c:pt idx="0">
                  <c:v>Temperature</c:v>
                </c:pt>
              </c:strCache>
            </c:strRef>
          </c:cat>
          <c:val>
            <c:numRef>
              <c:f>'Mattress Performance'!$N$3</c:f>
              <c:numCache>
                <c:formatCode>General</c:formatCode>
                <c:ptCount val="1"/>
                <c:pt idx="0">
                  <c:v>91.05510204081628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09-41E6-9DEA-0FEC21D3B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994879"/>
        <c:axId val="247995711"/>
      </c:barChart>
      <c:catAx>
        <c:axId val="24799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95711"/>
        <c:crosses val="autoZero"/>
        <c:auto val="1"/>
        <c:lblAlgn val="ctr"/>
        <c:lblOffset val="100"/>
        <c:noMultiLvlLbl val="0"/>
      </c:catAx>
      <c:valAx>
        <c:axId val="247995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9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7620</xdr:colOff>
      <xdr:row>2</xdr:row>
      <xdr:rowOff>129540</xdr:rowOff>
    </xdr:from>
    <xdr:to>
      <xdr:col>27</xdr:col>
      <xdr:colOff>830580</xdr:colOff>
      <xdr:row>15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8DB448-33F9-40A8-8AE3-F81829347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255270</xdr:colOff>
      <xdr:row>17</xdr:row>
      <xdr:rowOff>11430</xdr:rowOff>
    </xdr:from>
    <xdr:to>
      <xdr:col>28</xdr:col>
      <xdr:colOff>190500</xdr:colOff>
      <xdr:row>32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796792-E789-40C2-987E-2D5924D5C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395C79-F331-4B30-B5FD-A9810700F2C3}" name="Table1" displayName="Table1" ref="K2:N5" headerRowDxfId="2">
  <autoFilter ref="K2:N5" xr:uid="{A1395C79-F331-4B30-B5FD-A9810700F2C3}"/>
  <tableColumns count="4">
    <tableColumn id="1" xr3:uid="{0E662607-BE07-4489-ACF2-EB546EDF2951}" name="Column1" totalsRowLabel="Total" dataDxfId="1" totalsRowDxfId="0"/>
    <tableColumn id="2" xr3:uid="{4708DD77-4969-4F77-AEEB-65C5BA0265BC}" name="Sleep Cool"/>
    <tableColumn id="3" xr3:uid="{4D6F001B-862E-41E2-9781-B671551D959E}" name="Casper"/>
    <tableColumn id="4" xr3:uid="{3F32CD4B-1F7D-40D7-99CB-9E19E6812D2E}" name="Tempur" totalsRowFunction="count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72D82-1FB9-4899-9EB0-AB0F2B9FA9E8}">
  <dimension ref="A1:A10"/>
  <sheetViews>
    <sheetView tabSelected="1" workbookViewId="0">
      <selection activeCell="D18" sqref="D18"/>
    </sheetView>
  </sheetViews>
  <sheetFormatPr defaultRowHeight="14.5" x14ac:dyDescent="0.35"/>
  <sheetData>
    <row r="1" spans="1:1" x14ac:dyDescent="0.35">
      <c r="A1" s="43" t="s">
        <v>107</v>
      </c>
    </row>
    <row r="2" spans="1:1" x14ac:dyDescent="0.35">
      <c r="A2" s="38" t="s">
        <v>106</v>
      </c>
    </row>
    <row r="3" spans="1:1" x14ac:dyDescent="0.35">
      <c r="A3" s="78" t="s">
        <v>111</v>
      </c>
    </row>
    <row r="4" spans="1:1" x14ac:dyDescent="0.35">
      <c r="A4" s="78" t="s">
        <v>105</v>
      </c>
    </row>
    <row r="5" spans="1:1" x14ac:dyDescent="0.35">
      <c r="A5" s="71"/>
    </row>
    <row r="6" spans="1:1" x14ac:dyDescent="0.35">
      <c r="A6" s="43" t="s">
        <v>108</v>
      </c>
    </row>
    <row r="7" spans="1:1" x14ac:dyDescent="0.35">
      <c r="A7" s="38" t="s">
        <v>109</v>
      </c>
    </row>
    <row r="8" spans="1:1" x14ac:dyDescent="0.35">
      <c r="A8" s="79" t="s">
        <v>110</v>
      </c>
    </row>
    <row r="9" spans="1:1" ht="17.149999999999999" customHeight="1" x14ac:dyDescent="0.35">
      <c r="A9" s="71"/>
    </row>
    <row r="10" spans="1:1" x14ac:dyDescent="0.35">
      <c r="A10" s="43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A11" sqref="A11"/>
    </sheetView>
  </sheetViews>
  <sheetFormatPr defaultColWidth="14.453125" defaultRowHeight="15" customHeight="1" x14ac:dyDescent="0.35"/>
  <cols>
    <col min="1" max="1" width="82.81640625" customWidth="1"/>
    <col min="2" max="26" width="8.6328125" customWidth="1"/>
  </cols>
  <sheetData>
    <row r="1" spans="1:26" ht="14.25" customHeight="1" x14ac:dyDescent="0.55000000000000004">
      <c r="A1" s="4" t="s">
        <v>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9.75" customHeight="1" x14ac:dyDescent="0.35">
      <c r="A2" s="6"/>
    </row>
    <row r="3" spans="1:26" ht="14.25" customHeight="1" x14ac:dyDescent="0.35">
      <c r="A3" s="7" t="s">
        <v>3</v>
      </c>
    </row>
    <row r="4" spans="1:26" ht="14.25" customHeight="1" x14ac:dyDescent="0.35">
      <c r="A4" s="24" t="s">
        <v>4</v>
      </c>
    </row>
    <row r="5" spans="1:26" ht="14.25" customHeight="1" x14ac:dyDescent="0.35">
      <c r="A5" s="24" t="s">
        <v>29</v>
      </c>
    </row>
    <row r="6" spans="1:26" ht="14.25" customHeight="1" x14ac:dyDescent="0.35">
      <c r="A6" s="25"/>
    </row>
    <row r="7" spans="1:26" ht="14.25" customHeight="1" x14ac:dyDescent="0.35">
      <c r="A7" s="7" t="s">
        <v>30</v>
      </c>
    </row>
    <row r="8" spans="1:26" ht="14.25" customHeight="1" x14ac:dyDescent="0.35">
      <c r="A8" s="37" t="s">
        <v>31</v>
      </c>
    </row>
    <row r="9" spans="1:26" ht="14.25" customHeight="1" x14ac:dyDescent="0.35">
      <c r="A9" s="26"/>
    </row>
    <row r="10" spans="1:26" ht="14.25" customHeight="1" x14ac:dyDescent="0.35">
      <c r="A10" s="7" t="s">
        <v>34</v>
      </c>
    </row>
    <row r="11" spans="1:26" ht="14.25" customHeight="1" x14ac:dyDescent="0.35">
      <c r="A11" s="29" t="s">
        <v>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4.25" customHeight="1" x14ac:dyDescent="0.35">
      <c r="A12" s="29" t="s">
        <v>1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4.25" customHeight="1" x14ac:dyDescent="0.35">
      <c r="A13" s="29" t="s">
        <v>36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4.25" customHeight="1" x14ac:dyDescent="0.35">
      <c r="A14" s="30"/>
    </row>
    <row r="15" spans="1:26" ht="14.25" customHeight="1" x14ac:dyDescent="0.35"/>
    <row r="16" spans="1:2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hyperlinks>
    <hyperlink ref="A11" location="Mattress Performance!A1" display="Mattress Performance" xr:uid="{00000000-0004-0000-0000-000000000000}"/>
    <hyperlink ref="A12" location="Mattress Comparison!A1" display="Mattress Comparison" xr:uid="{00000000-0004-0000-0000-000001000000}"/>
    <hyperlink ref="A13" location="Mattress and Online Attitudes!A1" display="Attitudes about Mattresses and Online Mattress Purchasing" xr:uid="{00000000-0004-0000-0000-00000200000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showGridLines="0" workbookViewId="0">
      <selection activeCell="Q26" sqref="Q26"/>
    </sheetView>
  </sheetViews>
  <sheetFormatPr defaultColWidth="14.453125" defaultRowHeight="15" customHeight="1" x14ac:dyDescent="0.35"/>
  <cols>
    <col min="1" max="1" width="8.1796875" customWidth="1"/>
    <col min="2" max="2" width="11.453125" customWidth="1"/>
    <col min="3" max="4" width="10.453125" customWidth="1"/>
    <col min="5" max="5" width="11.453125" customWidth="1"/>
    <col min="6" max="7" width="10.453125" customWidth="1"/>
    <col min="8" max="8" width="11.453125" customWidth="1"/>
    <col min="9" max="10" width="10.453125" customWidth="1"/>
    <col min="11" max="11" width="12.453125" customWidth="1"/>
    <col min="12" max="12" width="15.81640625" customWidth="1"/>
    <col min="13" max="14" width="9.81640625" customWidth="1"/>
    <col min="15" max="26" width="8.6328125" customWidth="1"/>
  </cols>
  <sheetData>
    <row r="1" spans="1:19" ht="14.25" customHeight="1" x14ac:dyDescent="0.35">
      <c r="A1" s="1" t="s">
        <v>0</v>
      </c>
      <c r="B1" s="2"/>
      <c r="C1" s="2"/>
      <c r="D1" s="2"/>
      <c r="E1" s="2"/>
      <c r="F1" s="2"/>
      <c r="G1" s="2"/>
      <c r="H1" s="3"/>
    </row>
    <row r="2" spans="1:19" ht="14.25" customHeight="1" x14ac:dyDescent="0.35">
      <c r="A2" s="8"/>
      <c r="B2" s="2"/>
      <c r="C2" s="2"/>
      <c r="D2" s="2"/>
      <c r="E2" s="2"/>
      <c r="F2" s="2"/>
      <c r="G2" s="2"/>
      <c r="H2" s="2"/>
      <c r="K2" s="38" t="s">
        <v>92</v>
      </c>
      <c r="L2" s="38" t="s">
        <v>20</v>
      </c>
      <c r="M2" s="38" t="s">
        <v>59</v>
      </c>
      <c r="N2" s="38" t="s">
        <v>60</v>
      </c>
    </row>
    <row r="3" spans="1:19" ht="14.25" customHeight="1" x14ac:dyDescent="0.35">
      <c r="A3" s="9" t="s">
        <v>5</v>
      </c>
      <c r="B3" s="10"/>
      <c r="C3" s="10"/>
      <c r="D3" s="10"/>
      <c r="E3" s="10"/>
      <c r="F3" s="10"/>
      <c r="G3" s="10"/>
      <c r="H3" s="10"/>
      <c r="K3" s="38" t="s">
        <v>32</v>
      </c>
      <c r="L3">
        <f>M16</f>
        <v>90.327210884353732</v>
      </c>
      <c r="M3">
        <f>M33</f>
        <v>90.678231292517026</v>
      </c>
      <c r="N3">
        <f>M50</f>
        <v>91.05510204081628</v>
      </c>
    </row>
    <row r="4" spans="1:19" ht="14.25" customHeight="1" x14ac:dyDescent="0.35">
      <c r="A4" s="83" t="s">
        <v>6</v>
      </c>
      <c r="B4" s="84"/>
      <c r="C4" s="84"/>
      <c r="D4" s="84"/>
      <c r="E4" s="84"/>
      <c r="F4" s="84"/>
      <c r="G4" s="84"/>
      <c r="H4" s="84"/>
      <c r="I4" s="84"/>
      <c r="J4" s="84"/>
      <c r="K4" s="38" t="s">
        <v>33</v>
      </c>
      <c r="L4">
        <f>P17</f>
        <v>257.02721088435374</v>
      </c>
      <c r="M4">
        <f>P34</f>
        <v>190.08163265306123</v>
      </c>
      <c r="N4">
        <f>P51</f>
        <v>192.78911564625849</v>
      </c>
    </row>
    <row r="5" spans="1:19" ht="14.25" customHeight="1" x14ac:dyDescent="0.35">
      <c r="A5" s="83" t="s">
        <v>7</v>
      </c>
      <c r="B5" s="84"/>
      <c r="C5" s="84"/>
      <c r="D5" s="84"/>
      <c r="E5" s="84"/>
      <c r="F5" s="84"/>
      <c r="G5" s="84"/>
      <c r="H5" s="84"/>
      <c r="I5" s="84"/>
      <c r="J5" s="84"/>
      <c r="K5" s="38" t="s">
        <v>35</v>
      </c>
      <c r="L5">
        <f>S17</f>
        <v>37.258503401360542</v>
      </c>
      <c r="M5">
        <f>S34</f>
        <v>52.047619047619051</v>
      </c>
      <c r="N5">
        <f>S51</f>
        <v>51.197278911564624</v>
      </c>
    </row>
    <row r="6" spans="1:19" ht="14.25" customHeight="1" x14ac:dyDescent="0.35">
      <c r="A6" s="83" t="s">
        <v>8</v>
      </c>
      <c r="B6" s="84"/>
      <c r="C6" s="84"/>
      <c r="D6" s="84"/>
      <c r="E6" s="84"/>
      <c r="F6" s="84"/>
      <c r="G6" s="84"/>
      <c r="H6" s="84"/>
      <c r="I6" s="84"/>
      <c r="J6" s="84"/>
    </row>
    <row r="7" spans="1:19" ht="14.25" customHeight="1" x14ac:dyDescent="0.35">
      <c r="A7" s="11"/>
      <c r="B7" s="2"/>
      <c r="C7" s="2"/>
      <c r="D7" s="2"/>
      <c r="E7" s="2"/>
      <c r="F7" s="2"/>
      <c r="G7" s="2"/>
      <c r="H7" s="2"/>
    </row>
    <row r="8" spans="1:19" ht="14.25" customHeight="1" x14ac:dyDescent="0.35">
      <c r="A8" s="13" t="s">
        <v>10</v>
      </c>
      <c r="B8" s="2"/>
      <c r="C8" s="2"/>
      <c r="D8" s="2"/>
      <c r="E8" s="2"/>
      <c r="F8" s="2"/>
      <c r="G8" s="2"/>
      <c r="H8" s="2"/>
    </row>
    <row r="9" spans="1:19" ht="14.25" customHeight="1" x14ac:dyDescent="0.35">
      <c r="A9" s="13"/>
      <c r="B9" s="14"/>
      <c r="C9" s="14"/>
      <c r="D9" s="14"/>
      <c r="E9" s="16"/>
      <c r="F9" s="16"/>
      <c r="G9" s="16"/>
      <c r="H9" s="16"/>
    </row>
    <row r="10" spans="1:19" ht="28.5" customHeight="1" x14ac:dyDescent="0.35">
      <c r="A10" s="85" t="s">
        <v>19</v>
      </c>
      <c r="B10" s="87" t="s">
        <v>20</v>
      </c>
      <c r="C10" s="88"/>
      <c r="D10" s="88"/>
      <c r="E10" s="89" t="s">
        <v>21</v>
      </c>
      <c r="F10" s="88"/>
      <c r="G10" s="88"/>
      <c r="H10" s="89" t="s">
        <v>22</v>
      </c>
      <c r="I10" s="88"/>
      <c r="J10" s="90"/>
    </row>
    <row r="11" spans="1:19" ht="14.25" customHeight="1" x14ac:dyDescent="0.35">
      <c r="A11" s="86"/>
      <c r="B11" s="17" t="s">
        <v>32</v>
      </c>
      <c r="C11" s="17" t="s">
        <v>33</v>
      </c>
      <c r="D11" s="17" t="s">
        <v>35</v>
      </c>
      <c r="E11" s="17" t="s">
        <v>32</v>
      </c>
      <c r="F11" s="17" t="s">
        <v>33</v>
      </c>
      <c r="G11" s="17" t="s">
        <v>35</v>
      </c>
      <c r="H11" s="17" t="s">
        <v>32</v>
      </c>
      <c r="I11" s="17" t="s">
        <v>33</v>
      </c>
      <c r="J11" s="17" t="s">
        <v>35</v>
      </c>
    </row>
    <row r="12" spans="1:19" ht="14.25" customHeight="1" x14ac:dyDescent="0.35">
      <c r="A12" s="18">
        <v>1</v>
      </c>
      <c r="B12" s="27">
        <v>90</v>
      </c>
      <c r="C12" s="19">
        <v>278</v>
      </c>
      <c r="D12" s="19">
        <v>34</v>
      </c>
      <c r="E12" s="28">
        <v>90.6</v>
      </c>
      <c r="F12" s="20">
        <v>109</v>
      </c>
      <c r="G12" s="20">
        <v>60</v>
      </c>
      <c r="H12" s="27">
        <v>91.2</v>
      </c>
      <c r="I12" s="22">
        <v>155</v>
      </c>
      <c r="J12" s="22">
        <v>43</v>
      </c>
    </row>
    <row r="13" spans="1:19" ht="14.25" customHeight="1" thickBot="1" x14ac:dyDescent="0.4">
      <c r="A13" s="18">
        <v>2</v>
      </c>
      <c r="B13" s="27">
        <v>90.4</v>
      </c>
      <c r="C13" s="19">
        <v>264</v>
      </c>
      <c r="D13" s="19">
        <v>44</v>
      </c>
      <c r="E13" s="28">
        <v>91.3</v>
      </c>
      <c r="F13" s="20">
        <v>154</v>
      </c>
      <c r="G13" s="20">
        <v>42</v>
      </c>
      <c r="H13" s="27">
        <v>91.6</v>
      </c>
      <c r="I13" s="22">
        <v>244</v>
      </c>
      <c r="J13" s="22">
        <v>66</v>
      </c>
      <c r="M13" s="43" t="s">
        <v>20</v>
      </c>
      <c r="N13" s="38"/>
    </row>
    <row r="14" spans="1:19" ht="14.25" customHeight="1" thickBot="1" x14ac:dyDescent="0.4">
      <c r="A14" s="18">
        <v>3</v>
      </c>
      <c r="B14" s="27">
        <v>90.9</v>
      </c>
      <c r="C14" s="19">
        <v>160</v>
      </c>
      <c r="D14" s="19">
        <v>70</v>
      </c>
      <c r="E14" s="28">
        <v>90.3</v>
      </c>
      <c r="F14" s="20">
        <v>172</v>
      </c>
      <c r="G14" s="20">
        <v>59</v>
      </c>
      <c r="H14" s="27">
        <v>90.3</v>
      </c>
      <c r="I14" s="22">
        <v>143</v>
      </c>
      <c r="J14" s="22">
        <v>30</v>
      </c>
      <c r="L14" s="42" t="s">
        <v>32</v>
      </c>
      <c r="M14" s="42"/>
      <c r="O14" s="38"/>
    </row>
    <row r="15" spans="1:19" ht="14.25" customHeight="1" x14ac:dyDescent="0.35">
      <c r="A15" s="18">
        <v>4</v>
      </c>
      <c r="B15" s="27">
        <v>90.5</v>
      </c>
      <c r="C15" s="19">
        <v>263</v>
      </c>
      <c r="D15" s="19">
        <v>38</v>
      </c>
      <c r="E15" s="28">
        <v>91.3</v>
      </c>
      <c r="F15" s="20">
        <v>239</v>
      </c>
      <c r="G15" s="20">
        <v>32</v>
      </c>
      <c r="H15" s="27">
        <v>90.8</v>
      </c>
      <c r="I15" s="22">
        <v>185</v>
      </c>
      <c r="J15" s="22">
        <v>70</v>
      </c>
      <c r="L15" s="39"/>
      <c r="M15" s="39"/>
      <c r="O15" s="42" t="s">
        <v>33</v>
      </c>
      <c r="P15" s="42"/>
      <c r="R15" s="42" t="s">
        <v>35</v>
      </c>
      <c r="S15" s="42"/>
    </row>
    <row r="16" spans="1:19" ht="14.25" customHeight="1" x14ac:dyDescent="0.35">
      <c r="A16" s="18">
        <v>5</v>
      </c>
      <c r="B16" s="27">
        <v>90.5</v>
      </c>
      <c r="C16" s="19">
        <v>300</v>
      </c>
      <c r="D16" s="19">
        <v>32</v>
      </c>
      <c r="E16" s="28">
        <v>91.1</v>
      </c>
      <c r="F16" s="20">
        <v>138</v>
      </c>
      <c r="G16" s="20">
        <v>57</v>
      </c>
      <c r="H16" s="27">
        <v>91</v>
      </c>
      <c r="I16" s="22">
        <v>214</v>
      </c>
      <c r="J16" s="22">
        <v>44</v>
      </c>
      <c r="L16" s="39" t="s">
        <v>61</v>
      </c>
      <c r="M16" s="39">
        <v>90.327210884353732</v>
      </c>
      <c r="O16" s="39"/>
      <c r="P16" s="39"/>
      <c r="R16" s="39"/>
      <c r="S16" s="39"/>
    </row>
    <row r="17" spans="1:19" ht="14.25" customHeight="1" x14ac:dyDescent="0.35">
      <c r="A17" s="18">
        <v>6</v>
      </c>
      <c r="B17" s="31">
        <v>89.6</v>
      </c>
      <c r="C17" s="22">
        <v>187</v>
      </c>
      <c r="D17" s="22">
        <v>35</v>
      </c>
      <c r="E17" s="32">
        <v>90.7</v>
      </c>
      <c r="F17" s="23">
        <v>185</v>
      </c>
      <c r="G17" s="23">
        <v>36</v>
      </c>
      <c r="H17" s="31">
        <v>91.5</v>
      </c>
      <c r="I17" s="22">
        <v>256</v>
      </c>
      <c r="J17" s="22">
        <v>22</v>
      </c>
      <c r="L17" s="39" t="s">
        <v>62</v>
      </c>
      <c r="M17" s="39">
        <v>3.5186019017924557E-2</v>
      </c>
      <c r="O17" s="39" t="s">
        <v>61</v>
      </c>
      <c r="P17" s="39">
        <v>257.02721088435374</v>
      </c>
      <c r="R17" s="39" t="s">
        <v>61</v>
      </c>
      <c r="S17" s="39">
        <v>37.258503401360542</v>
      </c>
    </row>
    <row r="18" spans="1:19" ht="14.25" customHeight="1" x14ac:dyDescent="0.35">
      <c r="A18" s="18">
        <v>7</v>
      </c>
      <c r="B18" s="31">
        <v>89.8</v>
      </c>
      <c r="C18" s="22">
        <v>189</v>
      </c>
      <c r="D18" s="22">
        <v>43</v>
      </c>
      <c r="E18" s="32">
        <v>90.9</v>
      </c>
      <c r="F18" s="23">
        <v>145</v>
      </c>
      <c r="G18" s="23">
        <v>49</v>
      </c>
      <c r="H18" s="31">
        <v>91.2</v>
      </c>
      <c r="I18" s="22">
        <v>227</v>
      </c>
      <c r="J18" s="22">
        <v>32</v>
      </c>
      <c r="L18" s="39" t="s">
        <v>63</v>
      </c>
      <c r="M18" s="39">
        <v>90.3</v>
      </c>
      <c r="O18" s="39" t="s">
        <v>62</v>
      </c>
      <c r="P18" s="39">
        <v>3.4862503407898435</v>
      </c>
      <c r="R18" s="39" t="s">
        <v>62</v>
      </c>
      <c r="S18" s="39">
        <v>1.3728564143599216</v>
      </c>
    </row>
    <row r="19" spans="1:19" ht="14.25" customHeight="1" x14ac:dyDescent="0.35">
      <c r="A19" s="18">
        <v>8</v>
      </c>
      <c r="B19" s="31">
        <v>90.8</v>
      </c>
      <c r="C19" s="22">
        <v>204</v>
      </c>
      <c r="D19" s="22">
        <v>62</v>
      </c>
      <c r="E19" s="32">
        <v>90.8</v>
      </c>
      <c r="F19" s="23">
        <v>149</v>
      </c>
      <c r="G19" s="23">
        <v>38</v>
      </c>
      <c r="H19" s="31">
        <v>90.5</v>
      </c>
      <c r="I19" s="22">
        <v>148</v>
      </c>
      <c r="J19" s="22">
        <v>89</v>
      </c>
      <c r="L19" s="39" t="s">
        <v>64</v>
      </c>
      <c r="M19" s="39">
        <v>90.3</v>
      </c>
      <c r="O19" s="39" t="s">
        <v>63</v>
      </c>
      <c r="P19" s="39">
        <v>259</v>
      </c>
      <c r="R19" s="39" t="s">
        <v>63</v>
      </c>
      <c r="S19" s="39">
        <v>34</v>
      </c>
    </row>
    <row r="20" spans="1:19" ht="14.25" customHeight="1" x14ac:dyDescent="0.35">
      <c r="A20" s="18">
        <v>9</v>
      </c>
      <c r="B20" s="31">
        <v>90.6</v>
      </c>
      <c r="C20" s="22">
        <v>214</v>
      </c>
      <c r="D20" s="22">
        <v>45</v>
      </c>
      <c r="E20" s="32">
        <v>91.5</v>
      </c>
      <c r="F20" s="23">
        <v>202</v>
      </c>
      <c r="G20" s="23">
        <v>47</v>
      </c>
      <c r="H20" s="31">
        <v>90.7</v>
      </c>
      <c r="I20" s="22">
        <v>174</v>
      </c>
      <c r="J20" s="22">
        <v>29</v>
      </c>
      <c r="L20" s="39" t="s">
        <v>65</v>
      </c>
      <c r="M20" s="39">
        <v>0.42660780858591069</v>
      </c>
      <c r="O20" s="39" t="s">
        <v>64</v>
      </c>
      <c r="P20" s="39">
        <v>297</v>
      </c>
      <c r="R20" s="39" t="s">
        <v>64</v>
      </c>
      <c r="S20" s="39">
        <v>34</v>
      </c>
    </row>
    <row r="21" spans="1:19" ht="14.25" customHeight="1" x14ac:dyDescent="0.35">
      <c r="A21" s="18">
        <v>10</v>
      </c>
      <c r="B21" s="31">
        <v>90.7</v>
      </c>
      <c r="C21" s="22">
        <v>241</v>
      </c>
      <c r="D21" s="22">
        <v>42</v>
      </c>
      <c r="E21" s="32">
        <v>90.9</v>
      </c>
      <c r="F21" s="23">
        <v>120</v>
      </c>
      <c r="G21" s="23">
        <v>57</v>
      </c>
      <c r="H21" s="31">
        <v>90.8</v>
      </c>
      <c r="I21" s="22">
        <v>160</v>
      </c>
      <c r="J21" s="22">
        <v>38</v>
      </c>
      <c r="L21" s="39" t="s">
        <v>66</v>
      </c>
      <c r="M21" s="39">
        <v>0.181994222346473</v>
      </c>
      <c r="O21" s="39" t="s">
        <v>65</v>
      </c>
      <c r="P21" s="39">
        <v>42.268539027066254</v>
      </c>
      <c r="R21" s="39" t="s">
        <v>65</v>
      </c>
      <c r="S21" s="39">
        <v>16.644999428177506</v>
      </c>
    </row>
    <row r="22" spans="1:19" ht="14.25" customHeight="1" x14ac:dyDescent="0.35">
      <c r="A22" s="18">
        <v>11</v>
      </c>
      <c r="B22" s="31">
        <v>90.4</v>
      </c>
      <c r="C22" s="22">
        <v>280</v>
      </c>
      <c r="D22" s="22">
        <v>34</v>
      </c>
      <c r="E22" s="32">
        <v>90.4</v>
      </c>
      <c r="F22" s="23">
        <v>151</v>
      </c>
      <c r="G22" s="23">
        <v>18</v>
      </c>
      <c r="H22" s="31">
        <v>91</v>
      </c>
      <c r="I22" s="22">
        <v>104</v>
      </c>
      <c r="J22" s="22">
        <v>91</v>
      </c>
      <c r="L22" s="39" t="s">
        <v>67</v>
      </c>
      <c r="M22" s="39">
        <v>-0.60443094697901767</v>
      </c>
      <c r="O22" s="39" t="s">
        <v>66</v>
      </c>
      <c r="P22" s="39">
        <v>1786.6293914826229</v>
      </c>
      <c r="R22" s="39" t="s">
        <v>66</v>
      </c>
      <c r="S22" s="39">
        <v>277.05600596402957</v>
      </c>
    </row>
    <row r="23" spans="1:19" ht="14.25" customHeight="1" x14ac:dyDescent="0.35">
      <c r="A23" s="18">
        <v>12</v>
      </c>
      <c r="B23" s="31">
        <v>90.5</v>
      </c>
      <c r="C23" s="22">
        <v>255</v>
      </c>
      <c r="D23" s="22">
        <v>49</v>
      </c>
      <c r="E23" s="32">
        <v>91.2</v>
      </c>
      <c r="F23" s="23">
        <v>238</v>
      </c>
      <c r="G23" s="23">
        <v>45</v>
      </c>
      <c r="H23" s="31">
        <v>90.7</v>
      </c>
      <c r="I23" s="22">
        <v>181</v>
      </c>
      <c r="J23" s="22">
        <v>37</v>
      </c>
      <c r="L23" s="39" t="s">
        <v>68</v>
      </c>
      <c r="M23" s="39">
        <v>2.1282460505759711E-2</v>
      </c>
      <c r="O23" s="39" t="s">
        <v>67</v>
      </c>
      <c r="P23" s="39">
        <v>-0.57260418208134389</v>
      </c>
      <c r="R23" s="39" t="s">
        <v>67</v>
      </c>
      <c r="S23" s="39">
        <v>0.68248587149491025</v>
      </c>
    </row>
    <row r="24" spans="1:19" ht="14.25" customHeight="1" x14ac:dyDescent="0.35">
      <c r="A24" s="18">
        <v>13</v>
      </c>
      <c r="B24" s="31">
        <v>91.2</v>
      </c>
      <c r="C24" s="22">
        <v>323</v>
      </c>
      <c r="D24" s="22">
        <v>23</v>
      </c>
      <c r="E24" s="32">
        <v>91.4</v>
      </c>
      <c r="F24" s="23">
        <v>169</v>
      </c>
      <c r="G24" s="23">
        <v>56</v>
      </c>
      <c r="H24" s="31">
        <v>90.6</v>
      </c>
      <c r="I24" s="22">
        <v>163</v>
      </c>
      <c r="J24" s="22">
        <v>43</v>
      </c>
      <c r="L24" s="39" t="s">
        <v>69</v>
      </c>
      <c r="M24" s="39">
        <v>2</v>
      </c>
      <c r="O24" s="39" t="s">
        <v>68</v>
      </c>
      <c r="P24" s="39">
        <v>-0.16018809548397875</v>
      </c>
      <c r="R24" s="39" t="s">
        <v>68</v>
      </c>
      <c r="S24" s="39">
        <v>0.9163950484980411</v>
      </c>
    </row>
    <row r="25" spans="1:19" ht="14.25" customHeight="1" x14ac:dyDescent="0.35">
      <c r="A25" s="18">
        <v>14</v>
      </c>
      <c r="B25" s="31">
        <v>90.4</v>
      </c>
      <c r="C25" s="22">
        <v>255</v>
      </c>
      <c r="D25" s="22">
        <v>16</v>
      </c>
      <c r="E25" s="32">
        <v>90.7</v>
      </c>
      <c r="F25" s="23">
        <v>194</v>
      </c>
      <c r="G25" s="23">
        <v>38</v>
      </c>
      <c r="H25" s="31">
        <v>91.4</v>
      </c>
      <c r="I25" s="22">
        <v>174</v>
      </c>
      <c r="J25" s="22">
        <v>56</v>
      </c>
      <c r="L25" s="39" t="s">
        <v>70</v>
      </c>
      <c r="M25" s="39">
        <v>89.3</v>
      </c>
      <c r="O25" s="39" t="s">
        <v>69</v>
      </c>
      <c r="P25" s="39">
        <v>189</v>
      </c>
      <c r="R25" s="39" t="s">
        <v>69</v>
      </c>
      <c r="S25" s="39">
        <v>88</v>
      </c>
    </row>
    <row r="26" spans="1:19" ht="14.25" customHeight="1" x14ac:dyDescent="0.35">
      <c r="A26" s="18">
        <v>15</v>
      </c>
      <c r="B26" s="31">
        <v>89.9</v>
      </c>
      <c r="C26" s="22">
        <v>223</v>
      </c>
      <c r="D26" s="22">
        <v>48</v>
      </c>
      <c r="E26" s="32">
        <v>90.7</v>
      </c>
      <c r="F26" s="23">
        <v>258</v>
      </c>
      <c r="G26" s="23">
        <v>28</v>
      </c>
      <c r="H26" s="31">
        <v>91.1</v>
      </c>
      <c r="I26" s="22">
        <v>290</v>
      </c>
      <c r="J26" s="22">
        <v>24</v>
      </c>
      <c r="L26" s="39" t="s">
        <v>71</v>
      </c>
      <c r="M26" s="39">
        <v>91.3</v>
      </c>
      <c r="O26" s="39" t="s">
        <v>70</v>
      </c>
      <c r="P26" s="39">
        <v>157</v>
      </c>
      <c r="R26" s="39" t="s">
        <v>70</v>
      </c>
      <c r="S26" s="39">
        <v>11</v>
      </c>
    </row>
    <row r="27" spans="1:19" ht="14.25" customHeight="1" x14ac:dyDescent="0.35">
      <c r="A27" s="18">
        <v>16</v>
      </c>
      <c r="B27" s="31">
        <v>90.3</v>
      </c>
      <c r="C27" s="22">
        <v>252</v>
      </c>
      <c r="D27" s="22">
        <v>22</v>
      </c>
      <c r="E27" s="32">
        <v>90.8</v>
      </c>
      <c r="F27" s="23">
        <v>201</v>
      </c>
      <c r="G27" s="23">
        <v>69</v>
      </c>
      <c r="H27" s="31">
        <v>92.1</v>
      </c>
      <c r="I27" s="22">
        <v>254</v>
      </c>
      <c r="J27" s="22">
        <v>19</v>
      </c>
      <c r="L27" s="39" t="s">
        <v>72</v>
      </c>
      <c r="M27" s="39">
        <v>13278.099999999999</v>
      </c>
      <c r="O27" s="39" t="s">
        <v>71</v>
      </c>
      <c r="P27" s="39">
        <v>346</v>
      </c>
      <c r="R27" s="39" t="s">
        <v>71</v>
      </c>
      <c r="S27" s="39">
        <v>99</v>
      </c>
    </row>
    <row r="28" spans="1:19" ht="14.25" customHeight="1" thickBot="1" x14ac:dyDescent="0.4">
      <c r="A28" s="18">
        <v>17</v>
      </c>
      <c r="B28" s="31">
        <v>90.1</v>
      </c>
      <c r="C28" s="22">
        <v>261</v>
      </c>
      <c r="D28" s="22">
        <v>21</v>
      </c>
      <c r="E28" s="32">
        <v>90.4</v>
      </c>
      <c r="F28" s="23">
        <v>134</v>
      </c>
      <c r="G28" s="23">
        <v>64</v>
      </c>
      <c r="H28" s="31">
        <v>91.2</v>
      </c>
      <c r="I28" s="22">
        <v>168</v>
      </c>
      <c r="J28" s="22">
        <v>58</v>
      </c>
      <c r="L28" s="40" t="s">
        <v>73</v>
      </c>
      <c r="M28" s="40">
        <v>147</v>
      </c>
      <c r="O28" s="39" t="s">
        <v>72</v>
      </c>
      <c r="P28" s="39">
        <v>37783</v>
      </c>
      <c r="R28" s="39" t="s">
        <v>72</v>
      </c>
      <c r="S28" s="39">
        <v>5477</v>
      </c>
    </row>
    <row r="29" spans="1:19" ht="14.25" customHeight="1" thickBot="1" x14ac:dyDescent="0.4">
      <c r="A29" s="18">
        <v>18</v>
      </c>
      <c r="B29" s="31">
        <v>90.8</v>
      </c>
      <c r="C29" s="22">
        <v>297</v>
      </c>
      <c r="D29" s="22">
        <v>31</v>
      </c>
      <c r="E29" s="32">
        <v>90.7</v>
      </c>
      <c r="F29" s="23">
        <v>165</v>
      </c>
      <c r="G29" s="23">
        <v>126</v>
      </c>
      <c r="H29" s="31">
        <v>90.5</v>
      </c>
      <c r="I29" s="22">
        <v>241</v>
      </c>
      <c r="J29" s="22">
        <v>24</v>
      </c>
      <c r="O29" s="40" t="s">
        <v>73</v>
      </c>
      <c r="P29" s="40">
        <v>147</v>
      </c>
      <c r="R29" s="40" t="s">
        <v>73</v>
      </c>
      <c r="S29" s="40">
        <v>147</v>
      </c>
    </row>
    <row r="30" spans="1:19" ht="14.25" customHeight="1" thickBot="1" x14ac:dyDescent="0.4">
      <c r="A30" s="18">
        <v>19</v>
      </c>
      <c r="B30" s="31">
        <v>90.6</v>
      </c>
      <c r="C30" s="22">
        <v>183</v>
      </c>
      <c r="D30" s="22">
        <v>58</v>
      </c>
      <c r="E30" s="32">
        <v>90.3</v>
      </c>
      <c r="F30" s="23">
        <v>305</v>
      </c>
      <c r="G30" s="23">
        <v>34</v>
      </c>
      <c r="H30" s="31">
        <v>91.5</v>
      </c>
      <c r="I30" s="22">
        <v>193</v>
      </c>
      <c r="J30" s="22">
        <v>22</v>
      </c>
      <c r="M30" s="43" t="s">
        <v>59</v>
      </c>
    </row>
    <row r="31" spans="1:19" ht="14.25" customHeight="1" thickBot="1" x14ac:dyDescent="0.4">
      <c r="A31" s="18">
        <v>20</v>
      </c>
      <c r="B31" s="31">
        <v>90</v>
      </c>
      <c r="C31" s="22">
        <v>282</v>
      </c>
      <c r="D31" s="22">
        <v>19</v>
      </c>
      <c r="E31" s="32">
        <v>90.1</v>
      </c>
      <c r="F31" s="23">
        <v>252</v>
      </c>
      <c r="G31" s="23">
        <v>39</v>
      </c>
      <c r="H31" s="31">
        <v>91.4</v>
      </c>
      <c r="I31" s="22">
        <v>249</v>
      </c>
      <c r="J31" s="22">
        <v>43</v>
      </c>
      <c r="L31" s="42" t="s">
        <v>32</v>
      </c>
      <c r="M31" s="42"/>
    </row>
    <row r="32" spans="1:19" ht="14.25" customHeight="1" x14ac:dyDescent="0.35">
      <c r="A32" s="18">
        <v>21</v>
      </c>
      <c r="B32" s="31">
        <v>90.1</v>
      </c>
      <c r="C32" s="22">
        <v>271</v>
      </c>
      <c r="D32" s="22">
        <v>34</v>
      </c>
      <c r="E32" s="32">
        <v>90.4</v>
      </c>
      <c r="F32" s="23">
        <v>128</v>
      </c>
      <c r="G32" s="23">
        <v>97</v>
      </c>
      <c r="H32" s="31">
        <v>90.4</v>
      </c>
      <c r="I32" s="22">
        <v>180</v>
      </c>
      <c r="J32" s="22">
        <v>50</v>
      </c>
      <c r="L32" s="39"/>
      <c r="M32" s="39"/>
      <c r="O32" s="42" t="s">
        <v>33</v>
      </c>
      <c r="P32" s="42"/>
      <c r="R32" s="42" t="s">
        <v>35</v>
      </c>
      <c r="S32" s="42"/>
    </row>
    <row r="33" spans="1:19" ht="14.25" customHeight="1" x14ac:dyDescent="0.35">
      <c r="A33" s="18">
        <v>22</v>
      </c>
      <c r="B33" s="31">
        <v>89.7</v>
      </c>
      <c r="C33" s="22">
        <v>234</v>
      </c>
      <c r="D33" s="22">
        <v>27</v>
      </c>
      <c r="E33" s="32">
        <v>90.4</v>
      </c>
      <c r="F33" s="23">
        <v>257</v>
      </c>
      <c r="G33" s="23">
        <v>68</v>
      </c>
      <c r="H33" s="31">
        <v>91</v>
      </c>
      <c r="I33" s="22">
        <v>147</v>
      </c>
      <c r="J33" s="22">
        <v>45</v>
      </c>
      <c r="L33" s="39" t="s">
        <v>61</v>
      </c>
      <c r="M33" s="39">
        <v>90.678231292517026</v>
      </c>
      <c r="O33" s="39"/>
      <c r="P33" s="39"/>
      <c r="R33" s="39"/>
      <c r="S33" s="39"/>
    </row>
    <row r="34" spans="1:19" ht="14.25" customHeight="1" x14ac:dyDescent="0.35">
      <c r="A34" s="18">
        <v>23</v>
      </c>
      <c r="B34" s="31">
        <v>90.2</v>
      </c>
      <c r="C34" s="22">
        <v>281</v>
      </c>
      <c r="D34" s="22">
        <v>29</v>
      </c>
      <c r="E34" s="32">
        <v>89.6</v>
      </c>
      <c r="F34" s="23">
        <v>211</v>
      </c>
      <c r="G34" s="23">
        <v>30</v>
      </c>
      <c r="H34" s="31">
        <v>90.5</v>
      </c>
      <c r="I34" s="22">
        <v>187</v>
      </c>
      <c r="J34" s="22">
        <v>56</v>
      </c>
      <c r="L34" s="39" t="s">
        <v>62</v>
      </c>
      <c r="M34" s="39">
        <v>3.5501873314733548E-2</v>
      </c>
      <c r="O34" s="39" t="s">
        <v>61</v>
      </c>
      <c r="P34" s="39">
        <v>190.08163265306123</v>
      </c>
      <c r="R34" s="39" t="s">
        <v>61</v>
      </c>
      <c r="S34" s="39">
        <v>52.047619047619051</v>
      </c>
    </row>
    <row r="35" spans="1:19" ht="14.25" customHeight="1" x14ac:dyDescent="0.35">
      <c r="A35" s="18">
        <v>24</v>
      </c>
      <c r="B35" s="31">
        <v>90.6</v>
      </c>
      <c r="C35" s="22">
        <v>266</v>
      </c>
      <c r="D35" s="22">
        <v>44</v>
      </c>
      <c r="E35" s="32">
        <v>90.5</v>
      </c>
      <c r="F35" s="23">
        <v>147</v>
      </c>
      <c r="G35" s="23">
        <v>25</v>
      </c>
      <c r="H35" s="31">
        <v>90.8</v>
      </c>
      <c r="I35" s="22">
        <v>246</v>
      </c>
      <c r="J35" s="22">
        <v>53</v>
      </c>
      <c r="L35" s="39" t="s">
        <v>63</v>
      </c>
      <c r="M35" s="39">
        <v>90.7</v>
      </c>
      <c r="O35" s="39" t="s">
        <v>62</v>
      </c>
      <c r="P35" s="39">
        <v>4.0513375751707077</v>
      </c>
      <c r="R35" s="39" t="s">
        <v>62</v>
      </c>
      <c r="S35" s="39">
        <v>1.8673844087860885</v>
      </c>
    </row>
    <row r="36" spans="1:19" ht="14.25" customHeight="1" x14ac:dyDescent="0.35">
      <c r="A36" s="18">
        <v>25</v>
      </c>
      <c r="B36" s="31">
        <v>90.4</v>
      </c>
      <c r="C36" s="22">
        <v>305</v>
      </c>
      <c r="D36" s="22">
        <v>23</v>
      </c>
      <c r="E36" s="32">
        <v>90.5</v>
      </c>
      <c r="F36" s="23">
        <v>163</v>
      </c>
      <c r="G36" s="23">
        <v>49</v>
      </c>
      <c r="H36" s="31">
        <v>92.2</v>
      </c>
      <c r="I36" s="22">
        <v>197</v>
      </c>
      <c r="J36" s="22">
        <v>43</v>
      </c>
      <c r="L36" s="39" t="s">
        <v>64</v>
      </c>
      <c r="M36" s="39">
        <v>90.7</v>
      </c>
      <c r="O36" s="39" t="s">
        <v>63</v>
      </c>
      <c r="P36" s="39">
        <v>185</v>
      </c>
      <c r="R36" s="39" t="s">
        <v>63</v>
      </c>
      <c r="S36" s="39">
        <v>47</v>
      </c>
    </row>
    <row r="37" spans="1:19" ht="14.25" customHeight="1" x14ac:dyDescent="0.35">
      <c r="A37" s="18">
        <v>26</v>
      </c>
      <c r="B37" s="31">
        <v>90.3</v>
      </c>
      <c r="C37" s="22">
        <v>248</v>
      </c>
      <c r="D37" s="22">
        <v>41</v>
      </c>
      <c r="E37" s="32">
        <v>90.7</v>
      </c>
      <c r="F37" s="23">
        <v>288</v>
      </c>
      <c r="G37" s="23">
        <v>57</v>
      </c>
      <c r="H37" s="31">
        <v>90.7</v>
      </c>
      <c r="I37" s="22">
        <v>134</v>
      </c>
      <c r="J37" s="22">
        <v>43</v>
      </c>
      <c r="L37" s="39" t="s">
        <v>65</v>
      </c>
      <c r="M37" s="39">
        <v>0.43043733841494553</v>
      </c>
      <c r="O37" s="39" t="s">
        <v>64</v>
      </c>
      <c r="P37" s="39">
        <v>154</v>
      </c>
      <c r="R37" s="39" t="s">
        <v>64</v>
      </c>
      <c r="S37" s="39">
        <v>57</v>
      </c>
    </row>
    <row r="38" spans="1:19" ht="14.25" customHeight="1" x14ac:dyDescent="0.35">
      <c r="A38" s="18">
        <v>27</v>
      </c>
      <c r="B38" s="31">
        <v>90.5</v>
      </c>
      <c r="C38" s="22">
        <v>302</v>
      </c>
      <c r="D38" s="22">
        <v>38</v>
      </c>
      <c r="E38" s="32">
        <v>90.6</v>
      </c>
      <c r="F38" s="23">
        <v>215</v>
      </c>
      <c r="G38" s="23">
        <v>45</v>
      </c>
      <c r="H38" s="31">
        <v>91.1</v>
      </c>
      <c r="I38" s="22">
        <v>201</v>
      </c>
      <c r="J38" s="22">
        <v>81</v>
      </c>
      <c r="L38" s="39" t="s">
        <v>66</v>
      </c>
      <c r="M38" s="39">
        <v>0.18527630230174233</v>
      </c>
      <c r="O38" s="39" t="s">
        <v>65</v>
      </c>
      <c r="P38" s="39">
        <v>49.119857631659926</v>
      </c>
      <c r="R38" s="39" t="s">
        <v>65</v>
      </c>
      <c r="S38" s="39">
        <v>22.640832712956325</v>
      </c>
    </row>
    <row r="39" spans="1:19" ht="14.25" customHeight="1" x14ac:dyDescent="0.35">
      <c r="A39" s="18">
        <v>28</v>
      </c>
      <c r="B39" s="31">
        <v>91</v>
      </c>
      <c r="C39" s="22">
        <v>277</v>
      </c>
      <c r="D39" s="22">
        <v>26</v>
      </c>
      <c r="E39" s="32">
        <v>90.9</v>
      </c>
      <c r="F39" s="23">
        <v>274</v>
      </c>
      <c r="G39" s="23">
        <v>55</v>
      </c>
      <c r="H39" s="31">
        <v>91</v>
      </c>
      <c r="I39" s="22">
        <v>219</v>
      </c>
      <c r="J39" s="22">
        <v>48</v>
      </c>
      <c r="L39" s="39" t="s">
        <v>67</v>
      </c>
      <c r="M39" s="39">
        <v>0.32946992945257936</v>
      </c>
      <c r="O39" s="39" t="s">
        <v>66</v>
      </c>
      <c r="P39" s="39">
        <v>2412.76041375454</v>
      </c>
      <c r="R39" s="39" t="s">
        <v>66</v>
      </c>
      <c r="S39" s="39">
        <v>512.6073059360732</v>
      </c>
    </row>
    <row r="40" spans="1:19" ht="14.25" customHeight="1" x14ac:dyDescent="0.35">
      <c r="A40" s="18">
        <v>29</v>
      </c>
      <c r="B40" s="31">
        <v>90.6</v>
      </c>
      <c r="C40" s="22">
        <v>338</v>
      </c>
      <c r="D40" s="22">
        <v>18</v>
      </c>
      <c r="E40" s="32">
        <v>90.6</v>
      </c>
      <c r="F40" s="23">
        <v>115</v>
      </c>
      <c r="G40" s="23">
        <v>53</v>
      </c>
      <c r="H40" s="31">
        <v>91.2</v>
      </c>
      <c r="I40" s="22">
        <v>198</v>
      </c>
      <c r="J40" s="22">
        <v>29</v>
      </c>
      <c r="L40" s="39" t="s">
        <v>68</v>
      </c>
      <c r="M40" s="39">
        <v>0.39094863586847239</v>
      </c>
      <c r="O40" s="39" t="s">
        <v>67</v>
      </c>
      <c r="P40" s="39">
        <v>-0.90403966238162026</v>
      </c>
      <c r="R40" s="39" t="s">
        <v>67</v>
      </c>
      <c r="S40" s="39">
        <v>0.6128773813846573</v>
      </c>
    </row>
    <row r="41" spans="1:19" ht="14.25" customHeight="1" x14ac:dyDescent="0.35">
      <c r="A41" s="18">
        <v>30</v>
      </c>
      <c r="B41" s="31">
        <v>90.1</v>
      </c>
      <c r="C41" s="22">
        <v>293</v>
      </c>
      <c r="D41" s="22">
        <v>41</v>
      </c>
      <c r="E41" s="32">
        <v>90.4</v>
      </c>
      <c r="F41" s="23">
        <v>194</v>
      </c>
      <c r="G41" s="23">
        <v>54</v>
      </c>
      <c r="H41" s="31">
        <v>90.9</v>
      </c>
      <c r="I41" s="22">
        <v>161</v>
      </c>
      <c r="J41" s="22">
        <v>45</v>
      </c>
      <c r="L41" s="39" t="s">
        <v>69</v>
      </c>
      <c r="M41" s="39">
        <v>2.5</v>
      </c>
      <c r="O41" s="39" t="s">
        <v>68</v>
      </c>
      <c r="P41" s="39">
        <v>0.10952302868196681</v>
      </c>
      <c r="R41" s="39" t="s">
        <v>68</v>
      </c>
      <c r="S41" s="39">
        <v>0.94685432566502525</v>
      </c>
    </row>
    <row r="42" spans="1:19" ht="14.25" customHeight="1" x14ac:dyDescent="0.35">
      <c r="A42" s="18">
        <v>31</v>
      </c>
      <c r="B42" s="31">
        <v>90.3</v>
      </c>
      <c r="C42" s="22">
        <v>297</v>
      </c>
      <c r="D42" s="22">
        <v>35</v>
      </c>
      <c r="E42" s="32">
        <v>90.2</v>
      </c>
      <c r="F42" s="23">
        <v>150</v>
      </c>
      <c r="G42" s="23">
        <v>32</v>
      </c>
      <c r="H42" s="31">
        <v>90.9</v>
      </c>
      <c r="I42" s="22">
        <v>192</v>
      </c>
      <c r="J42" s="22">
        <v>24</v>
      </c>
      <c r="L42" s="39" t="s">
        <v>70</v>
      </c>
      <c r="M42" s="39">
        <v>89.6</v>
      </c>
      <c r="O42" s="39" t="s">
        <v>69</v>
      </c>
      <c r="P42" s="39">
        <v>208</v>
      </c>
      <c r="R42" s="39" t="s">
        <v>69</v>
      </c>
      <c r="S42" s="39">
        <v>113</v>
      </c>
    </row>
    <row r="43" spans="1:19" ht="14.25" customHeight="1" x14ac:dyDescent="0.35">
      <c r="A43" s="18">
        <v>32</v>
      </c>
      <c r="B43" s="31">
        <v>90.5</v>
      </c>
      <c r="C43" s="22">
        <v>308</v>
      </c>
      <c r="D43" s="22">
        <v>31</v>
      </c>
      <c r="E43" s="32">
        <v>90.1</v>
      </c>
      <c r="F43" s="23">
        <v>173</v>
      </c>
      <c r="G43" s="23">
        <v>83</v>
      </c>
      <c r="H43" s="31">
        <v>90.9</v>
      </c>
      <c r="I43" s="22">
        <v>177</v>
      </c>
      <c r="J43" s="22">
        <v>81</v>
      </c>
      <c r="L43" s="39" t="s">
        <v>71</v>
      </c>
      <c r="M43" s="39">
        <v>92.1</v>
      </c>
      <c r="O43" s="39" t="s">
        <v>70</v>
      </c>
      <c r="P43" s="39">
        <v>97</v>
      </c>
      <c r="R43" s="39" t="s">
        <v>70</v>
      </c>
      <c r="S43" s="39">
        <v>13</v>
      </c>
    </row>
    <row r="44" spans="1:19" ht="14.25" customHeight="1" x14ac:dyDescent="0.35">
      <c r="A44" s="18">
        <v>33</v>
      </c>
      <c r="B44" s="31">
        <v>90.3</v>
      </c>
      <c r="C44" s="22">
        <v>240</v>
      </c>
      <c r="D44" s="22">
        <v>27</v>
      </c>
      <c r="E44" s="32">
        <v>90.5</v>
      </c>
      <c r="F44" s="23">
        <v>186</v>
      </c>
      <c r="G44" s="23">
        <v>41</v>
      </c>
      <c r="H44" s="31">
        <v>90.9</v>
      </c>
      <c r="I44" s="22">
        <v>176</v>
      </c>
      <c r="J44" s="22">
        <v>48</v>
      </c>
      <c r="L44" s="39" t="s">
        <v>72</v>
      </c>
      <c r="M44" s="39">
        <v>13329.700000000003</v>
      </c>
      <c r="O44" s="39" t="s">
        <v>71</v>
      </c>
      <c r="P44" s="39">
        <v>305</v>
      </c>
      <c r="R44" s="39" t="s">
        <v>71</v>
      </c>
      <c r="S44" s="39">
        <v>126</v>
      </c>
    </row>
    <row r="45" spans="1:19" ht="14.25" customHeight="1" thickBot="1" x14ac:dyDescent="0.4">
      <c r="A45" s="18">
        <v>34</v>
      </c>
      <c r="B45" s="31">
        <v>89.8</v>
      </c>
      <c r="C45" s="22">
        <v>245</v>
      </c>
      <c r="D45" s="22">
        <v>27</v>
      </c>
      <c r="E45" s="32">
        <v>89.9</v>
      </c>
      <c r="F45" s="23">
        <v>252</v>
      </c>
      <c r="G45" s="23">
        <v>41</v>
      </c>
      <c r="H45" s="31">
        <v>91.8</v>
      </c>
      <c r="I45" s="22">
        <v>150</v>
      </c>
      <c r="J45" s="22">
        <v>88</v>
      </c>
      <c r="L45" s="40" t="s">
        <v>73</v>
      </c>
      <c r="M45" s="40">
        <v>147</v>
      </c>
      <c r="O45" s="39" t="s">
        <v>72</v>
      </c>
      <c r="P45" s="39">
        <v>27942</v>
      </c>
      <c r="R45" s="39" t="s">
        <v>72</v>
      </c>
      <c r="S45" s="39">
        <v>7651</v>
      </c>
    </row>
    <row r="46" spans="1:19" ht="14.25" customHeight="1" thickBot="1" x14ac:dyDescent="0.4">
      <c r="A46" s="18">
        <v>35</v>
      </c>
      <c r="B46" s="31">
        <v>89.3</v>
      </c>
      <c r="C46" s="22">
        <v>315</v>
      </c>
      <c r="D46" s="22">
        <v>16</v>
      </c>
      <c r="E46" s="32">
        <v>90.5</v>
      </c>
      <c r="F46" s="23">
        <v>125</v>
      </c>
      <c r="G46" s="23">
        <v>35</v>
      </c>
      <c r="H46" s="31">
        <v>90.7</v>
      </c>
      <c r="I46" s="22">
        <v>195</v>
      </c>
      <c r="J46" s="22">
        <v>46</v>
      </c>
      <c r="O46" s="40" t="s">
        <v>73</v>
      </c>
      <c r="P46" s="40">
        <v>147</v>
      </c>
      <c r="R46" s="40" t="s">
        <v>73</v>
      </c>
      <c r="S46" s="40">
        <v>147</v>
      </c>
    </row>
    <row r="47" spans="1:19" ht="14.25" customHeight="1" thickBot="1" x14ac:dyDescent="0.4">
      <c r="A47" s="18">
        <v>36</v>
      </c>
      <c r="B47" s="31">
        <v>90.3</v>
      </c>
      <c r="C47" s="22">
        <v>237</v>
      </c>
      <c r="D47" s="22">
        <v>30</v>
      </c>
      <c r="E47" s="32">
        <v>91</v>
      </c>
      <c r="F47" s="23">
        <v>165</v>
      </c>
      <c r="G47" s="23">
        <v>44</v>
      </c>
      <c r="H47" s="31">
        <v>91.2</v>
      </c>
      <c r="I47" s="22">
        <v>170</v>
      </c>
      <c r="J47" s="22">
        <v>135</v>
      </c>
      <c r="M47" s="43" t="s">
        <v>60</v>
      </c>
    </row>
    <row r="48" spans="1:19" ht="14.25" customHeight="1" thickBot="1" x14ac:dyDescent="0.4">
      <c r="A48" s="18">
        <v>37</v>
      </c>
      <c r="B48" s="31">
        <v>90.7</v>
      </c>
      <c r="C48" s="22">
        <v>346</v>
      </c>
      <c r="D48" s="22">
        <v>32</v>
      </c>
      <c r="E48" s="32">
        <v>91</v>
      </c>
      <c r="F48" s="23">
        <v>276</v>
      </c>
      <c r="G48" s="23">
        <v>40</v>
      </c>
      <c r="H48" s="31">
        <v>90.8</v>
      </c>
      <c r="I48" s="22">
        <v>171</v>
      </c>
      <c r="J48" s="22">
        <v>77</v>
      </c>
      <c r="L48" s="42" t="s">
        <v>32</v>
      </c>
      <c r="M48" s="42"/>
    </row>
    <row r="49" spans="1:19" ht="14.25" customHeight="1" x14ac:dyDescent="0.35">
      <c r="A49" s="18">
        <v>38</v>
      </c>
      <c r="B49" s="31">
        <v>89.4</v>
      </c>
      <c r="C49" s="22">
        <v>246</v>
      </c>
      <c r="D49" s="22">
        <v>22</v>
      </c>
      <c r="E49" s="32">
        <v>90.8</v>
      </c>
      <c r="F49" s="23">
        <v>229</v>
      </c>
      <c r="G49" s="23">
        <v>51</v>
      </c>
      <c r="H49" s="31">
        <v>90.4</v>
      </c>
      <c r="I49" s="22">
        <v>161</v>
      </c>
      <c r="J49" s="22">
        <v>31</v>
      </c>
      <c r="L49" s="39"/>
      <c r="M49" s="39"/>
      <c r="O49" s="42" t="s">
        <v>33</v>
      </c>
      <c r="P49" s="42"/>
      <c r="R49" s="42" t="s">
        <v>35</v>
      </c>
      <c r="S49" s="42"/>
    </row>
    <row r="50" spans="1:19" ht="14.25" customHeight="1" x14ac:dyDescent="0.35">
      <c r="A50" s="18">
        <v>39</v>
      </c>
      <c r="B50" s="31">
        <v>89.7</v>
      </c>
      <c r="C50" s="22">
        <v>292</v>
      </c>
      <c r="D50" s="22">
        <v>46</v>
      </c>
      <c r="E50" s="32">
        <v>90.4</v>
      </c>
      <c r="F50" s="23">
        <v>249</v>
      </c>
      <c r="G50" s="23">
        <v>31</v>
      </c>
      <c r="H50" s="31">
        <v>90.3</v>
      </c>
      <c r="I50" s="22">
        <v>175</v>
      </c>
      <c r="J50" s="22">
        <v>49</v>
      </c>
      <c r="L50" s="39" t="s">
        <v>61</v>
      </c>
      <c r="M50" s="39">
        <v>91.05510204081628</v>
      </c>
      <c r="O50" s="39"/>
      <c r="P50" s="39"/>
      <c r="R50" s="39"/>
      <c r="S50" s="39"/>
    </row>
    <row r="51" spans="1:19" ht="14.25" customHeight="1" x14ac:dyDescent="0.35">
      <c r="A51" s="18">
        <v>40</v>
      </c>
      <c r="B51" s="31">
        <v>89.6</v>
      </c>
      <c r="C51" s="22">
        <v>223</v>
      </c>
      <c r="D51" s="22">
        <v>48</v>
      </c>
      <c r="E51" s="32">
        <v>90.8</v>
      </c>
      <c r="F51" s="23">
        <v>184</v>
      </c>
      <c r="G51" s="23">
        <v>26</v>
      </c>
      <c r="H51" s="31">
        <v>91.8</v>
      </c>
      <c r="I51" s="22">
        <v>240</v>
      </c>
      <c r="J51" s="22">
        <v>41</v>
      </c>
      <c r="L51" s="39" t="s">
        <v>62</v>
      </c>
      <c r="M51" s="39">
        <v>3.8276440463761649E-2</v>
      </c>
      <c r="O51" s="39" t="s">
        <v>61</v>
      </c>
      <c r="P51" s="39">
        <v>192.78911564625849</v>
      </c>
      <c r="R51" s="39" t="s">
        <v>61</v>
      </c>
      <c r="S51" s="39">
        <v>51.197278911564624</v>
      </c>
    </row>
    <row r="52" spans="1:19" ht="14.25" customHeight="1" x14ac:dyDescent="0.35">
      <c r="A52" s="18">
        <v>41</v>
      </c>
      <c r="B52" s="31">
        <v>90.3</v>
      </c>
      <c r="C52" s="22">
        <v>259</v>
      </c>
      <c r="D52" s="22">
        <v>34</v>
      </c>
      <c r="E52" s="32">
        <v>90.7</v>
      </c>
      <c r="F52" s="23">
        <v>247</v>
      </c>
      <c r="G52" s="23">
        <v>37</v>
      </c>
      <c r="H52" s="31">
        <v>91.6</v>
      </c>
      <c r="I52" s="22">
        <v>219</v>
      </c>
      <c r="J52" s="22">
        <v>55</v>
      </c>
      <c r="L52" s="39" t="s">
        <v>63</v>
      </c>
      <c r="M52" s="39">
        <v>91</v>
      </c>
      <c r="O52" s="39" t="s">
        <v>62</v>
      </c>
      <c r="P52" s="39">
        <v>3.0132536002760602</v>
      </c>
      <c r="R52" s="39" t="s">
        <v>62</v>
      </c>
      <c r="S52" s="39">
        <v>1.7745348545026076</v>
      </c>
    </row>
    <row r="53" spans="1:19" ht="14.25" customHeight="1" x14ac:dyDescent="0.35">
      <c r="A53" s="18">
        <v>42</v>
      </c>
      <c r="B53" s="31">
        <v>90.5</v>
      </c>
      <c r="C53" s="22">
        <v>278</v>
      </c>
      <c r="D53" s="22">
        <v>44</v>
      </c>
      <c r="E53" s="32">
        <v>90.3</v>
      </c>
      <c r="F53" s="23">
        <v>212</v>
      </c>
      <c r="G53" s="23">
        <v>31</v>
      </c>
      <c r="H53" s="31">
        <v>91.6</v>
      </c>
      <c r="I53" s="22">
        <v>217</v>
      </c>
      <c r="J53" s="22">
        <v>28</v>
      </c>
      <c r="L53" s="39" t="s">
        <v>64</v>
      </c>
      <c r="M53" s="39">
        <v>91</v>
      </c>
      <c r="O53" s="39" t="s">
        <v>63</v>
      </c>
      <c r="P53" s="39">
        <v>190</v>
      </c>
      <c r="R53" s="39" t="s">
        <v>63</v>
      </c>
      <c r="S53" s="39">
        <v>48</v>
      </c>
    </row>
    <row r="54" spans="1:19" ht="14.25" customHeight="1" x14ac:dyDescent="0.35">
      <c r="A54" s="18">
        <v>43</v>
      </c>
      <c r="B54" s="31">
        <v>90.4</v>
      </c>
      <c r="C54" s="22">
        <v>245</v>
      </c>
      <c r="D54" s="22">
        <v>37</v>
      </c>
      <c r="E54" s="32">
        <v>91</v>
      </c>
      <c r="F54" s="23">
        <v>181</v>
      </c>
      <c r="G54" s="23">
        <v>30</v>
      </c>
      <c r="H54" s="31">
        <v>91.7</v>
      </c>
      <c r="I54" s="22">
        <v>162</v>
      </c>
      <c r="J54" s="22">
        <v>65</v>
      </c>
      <c r="L54" s="39" t="s">
        <v>65</v>
      </c>
      <c r="M54" s="39">
        <v>0.46407717731284287</v>
      </c>
      <c r="O54" s="39" t="s">
        <v>64</v>
      </c>
      <c r="P54" s="39">
        <v>187</v>
      </c>
      <c r="R54" s="39" t="s">
        <v>64</v>
      </c>
      <c r="S54" s="39">
        <v>43</v>
      </c>
    </row>
    <row r="55" spans="1:19" ht="14.25" customHeight="1" x14ac:dyDescent="0.35">
      <c r="A55" s="18">
        <v>44</v>
      </c>
      <c r="B55" s="31">
        <v>90.6</v>
      </c>
      <c r="C55" s="22">
        <v>239</v>
      </c>
      <c r="D55" s="22">
        <v>43</v>
      </c>
      <c r="E55" s="32">
        <v>90.3</v>
      </c>
      <c r="F55" s="23">
        <v>227</v>
      </c>
      <c r="G55" s="23">
        <v>32</v>
      </c>
      <c r="H55" s="31">
        <v>91</v>
      </c>
      <c r="I55" s="22">
        <v>158</v>
      </c>
      <c r="J55" s="22">
        <v>28</v>
      </c>
      <c r="L55" s="39" t="s">
        <v>66</v>
      </c>
      <c r="M55" s="39">
        <v>0.21536762650265581</v>
      </c>
      <c r="O55" s="39" t="s">
        <v>65</v>
      </c>
      <c r="P55" s="39">
        <v>36.533758322375839</v>
      </c>
      <c r="R55" s="39" t="s">
        <v>65</v>
      </c>
      <c r="S55" s="39">
        <v>21.515091694602532</v>
      </c>
    </row>
    <row r="56" spans="1:19" ht="14.25" customHeight="1" x14ac:dyDescent="0.35">
      <c r="A56" s="18">
        <v>45</v>
      </c>
      <c r="B56" s="31">
        <v>90.7</v>
      </c>
      <c r="C56" s="22">
        <v>303</v>
      </c>
      <c r="D56" s="22">
        <v>33</v>
      </c>
      <c r="E56" s="32">
        <v>91</v>
      </c>
      <c r="F56" s="23">
        <v>204</v>
      </c>
      <c r="G56" s="23">
        <v>61</v>
      </c>
      <c r="H56" s="31">
        <v>90.9</v>
      </c>
      <c r="I56" s="22">
        <v>190</v>
      </c>
      <c r="J56" s="22">
        <v>30</v>
      </c>
      <c r="L56" s="39" t="s">
        <v>67</v>
      </c>
      <c r="M56" s="39">
        <v>-0.16184066426678667</v>
      </c>
      <c r="O56" s="39" t="s">
        <v>66</v>
      </c>
      <c r="P56" s="39">
        <v>1334.7154971577661</v>
      </c>
      <c r="R56" s="39" t="s">
        <v>66</v>
      </c>
      <c r="S56" s="39">
        <v>462.89917062715489</v>
      </c>
    </row>
    <row r="57" spans="1:19" ht="14.25" customHeight="1" x14ac:dyDescent="0.35">
      <c r="A57" s="18">
        <v>46</v>
      </c>
      <c r="B57" s="31">
        <v>90.9</v>
      </c>
      <c r="C57" s="22">
        <v>234</v>
      </c>
      <c r="D57" s="22">
        <v>55</v>
      </c>
      <c r="E57" s="32">
        <v>91</v>
      </c>
      <c r="F57" s="23">
        <v>273</v>
      </c>
      <c r="G57" s="23">
        <v>43</v>
      </c>
      <c r="H57" s="31">
        <v>90.9</v>
      </c>
      <c r="I57" s="22">
        <v>223</v>
      </c>
      <c r="J57" s="22">
        <v>44</v>
      </c>
      <c r="L57" s="39" t="s">
        <v>68</v>
      </c>
      <c r="M57" s="39">
        <v>0.33185045957845377</v>
      </c>
      <c r="O57" s="39" t="s">
        <v>67</v>
      </c>
      <c r="P57" s="39">
        <v>0.33273207551338846</v>
      </c>
      <c r="R57" s="39" t="s">
        <v>67</v>
      </c>
      <c r="S57" s="39">
        <v>1.8149517120822254</v>
      </c>
    </row>
    <row r="58" spans="1:19" ht="14.25" customHeight="1" x14ac:dyDescent="0.35">
      <c r="A58" s="18">
        <v>47</v>
      </c>
      <c r="B58" s="31">
        <v>90.9</v>
      </c>
      <c r="C58" s="22">
        <v>236</v>
      </c>
      <c r="D58" s="22">
        <v>64</v>
      </c>
      <c r="E58" s="32">
        <v>91.3</v>
      </c>
      <c r="F58" s="23">
        <v>207</v>
      </c>
      <c r="G58" s="23">
        <v>57</v>
      </c>
      <c r="H58" s="31">
        <v>91.7</v>
      </c>
      <c r="I58" s="22">
        <v>114</v>
      </c>
      <c r="J58" s="22">
        <v>130</v>
      </c>
      <c r="L58" s="39" t="s">
        <v>69</v>
      </c>
      <c r="M58" s="39">
        <v>2.2999999999999972</v>
      </c>
      <c r="O58" s="39" t="s">
        <v>68</v>
      </c>
      <c r="P58" s="39">
        <v>-9.1674924302699287E-2</v>
      </c>
      <c r="R58" s="39" t="s">
        <v>68</v>
      </c>
      <c r="S58" s="39">
        <v>1.0652972031415797</v>
      </c>
    </row>
    <row r="59" spans="1:19" ht="14.25" customHeight="1" x14ac:dyDescent="0.35">
      <c r="A59" s="18">
        <v>48</v>
      </c>
      <c r="B59" s="31">
        <v>89.9</v>
      </c>
      <c r="C59" s="22">
        <v>247</v>
      </c>
      <c r="D59" s="22">
        <v>64</v>
      </c>
      <c r="E59" s="32">
        <v>90.5</v>
      </c>
      <c r="F59" s="23">
        <v>105</v>
      </c>
      <c r="G59" s="23">
        <v>95</v>
      </c>
      <c r="H59" s="31">
        <v>91.4</v>
      </c>
      <c r="I59" s="22">
        <v>233</v>
      </c>
      <c r="J59" s="22">
        <v>61</v>
      </c>
      <c r="L59" s="39" t="s">
        <v>70</v>
      </c>
      <c r="M59" s="39">
        <v>90.2</v>
      </c>
      <c r="O59" s="39" t="s">
        <v>69</v>
      </c>
      <c r="P59" s="39">
        <v>224</v>
      </c>
      <c r="R59" s="39" t="s">
        <v>69</v>
      </c>
      <c r="S59" s="39">
        <v>118</v>
      </c>
    </row>
    <row r="60" spans="1:19" ht="14.25" customHeight="1" x14ac:dyDescent="0.35">
      <c r="A60" s="18">
        <v>49</v>
      </c>
      <c r="B60" s="31">
        <v>90.3</v>
      </c>
      <c r="C60" s="22">
        <v>237</v>
      </c>
      <c r="D60" s="22">
        <v>69</v>
      </c>
      <c r="E60" s="32">
        <v>90.4</v>
      </c>
      <c r="F60" s="23">
        <v>271</v>
      </c>
      <c r="G60" s="23">
        <v>39</v>
      </c>
      <c r="H60" s="31">
        <v>91.6</v>
      </c>
      <c r="I60" s="22">
        <v>203</v>
      </c>
      <c r="J60" s="22">
        <v>35</v>
      </c>
      <c r="L60" s="39" t="s">
        <v>71</v>
      </c>
      <c r="M60" s="39">
        <v>92.5</v>
      </c>
      <c r="O60" s="39" t="s">
        <v>70</v>
      </c>
      <c r="P60" s="39">
        <v>66</v>
      </c>
      <c r="R60" s="39" t="s">
        <v>70</v>
      </c>
      <c r="S60" s="39">
        <v>17</v>
      </c>
    </row>
    <row r="61" spans="1:19" ht="14.25" customHeight="1" x14ac:dyDescent="0.35">
      <c r="A61" s="18">
        <v>50</v>
      </c>
      <c r="B61" s="31">
        <v>90.9</v>
      </c>
      <c r="C61" s="22">
        <v>265</v>
      </c>
      <c r="D61" s="22">
        <v>34</v>
      </c>
      <c r="E61" s="32">
        <v>91</v>
      </c>
      <c r="F61" s="23">
        <v>158</v>
      </c>
      <c r="G61" s="23">
        <v>41</v>
      </c>
      <c r="H61" s="31">
        <v>91</v>
      </c>
      <c r="I61" s="22">
        <v>199</v>
      </c>
      <c r="J61" s="22">
        <v>23</v>
      </c>
      <c r="L61" s="39" t="s">
        <v>72</v>
      </c>
      <c r="M61" s="39">
        <v>13385.099999999993</v>
      </c>
      <c r="O61" s="39" t="s">
        <v>71</v>
      </c>
      <c r="P61" s="39">
        <v>290</v>
      </c>
      <c r="R61" s="39" t="s">
        <v>71</v>
      </c>
      <c r="S61" s="39">
        <v>135</v>
      </c>
    </row>
    <row r="62" spans="1:19" ht="14.25" customHeight="1" thickBot="1" x14ac:dyDescent="0.4">
      <c r="A62" s="18">
        <v>51</v>
      </c>
      <c r="B62" s="31">
        <v>90.4</v>
      </c>
      <c r="C62" s="22">
        <v>240</v>
      </c>
      <c r="D62" s="22">
        <v>29</v>
      </c>
      <c r="E62" s="32">
        <v>90.8</v>
      </c>
      <c r="F62" s="23">
        <v>231</v>
      </c>
      <c r="G62" s="23">
        <v>56</v>
      </c>
      <c r="H62" s="31">
        <v>91.4</v>
      </c>
      <c r="I62" s="22">
        <v>238</v>
      </c>
      <c r="J62" s="22">
        <v>51</v>
      </c>
      <c r="L62" s="40" t="s">
        <v>73</v>
      </c>
      <c r="M62" s="40">
        <v>147</v>
      </c>
      <c r="O62" s="39" t="s">
        <v>72</v>
      </c>
      <c r="P62" s="39">
        <v>28340</v>
      </c>
      <c r="R62" s="39" t="s">
        <v>72</v>
      </c>
      <c r="S62" s="39">
        <v>7526</v>
      </c>
    </row>
    <row r="63" spans="1:19" ht="14.25" customHeight="1" thickBot="1" x14ac:dyDescent="0.4">
      <c r="A63" s="18">
        <v>52</v>
      </c>
      <c r="B63" s="31">
        <v>90.4</v>
      </c>
      <c r="C63" s="22">
        <v>223</v>
      </c>
      <c r="D63" s="22">
        <v>30</v>
      </c>
      <c r="E63" s="32">
        <v>90.8</v>
      </c>
      <c r="F63" s="23">
        <v>245</v>
      </c>
      <c r="G63" s="23">
        <v>26</v>
      </c>
      <c r="H63" s="31">
        <v>91</v>
      </c>
      <c r="I63" s="22">
        <v>249</v>
      </c>
      <c r="J63" s="22">
        <v>29</v>
      </c>
      <c r="O63" s="40" t="s">
        <v>73</v>
      </c>
      <c r="P63" s="40">
        <v>147</v>
      </c>
      <c r="R63" s="40" t="s">
        <v>73</v>
      </c>
      <c r="S63" s="40">
        <v>147</v>
      </c>
    </row>
    <row r="64" spans="1:19" ht="14.25" customHeight="1" x14ac:dyDescent="0.35">
      <c r="A64" s="18">
        <v>53</v>
      </c>
      <c r="B64" s="31">
        <v>90.9</v>
      </c>
      <c r="C64" s="22">
        <v>297</v>
      </c>
      <c r="D64" s="22">
        <v>42</v>
      </c>
      <c r="E64" s="32">
        <v>91.1</v>
      </c>
      <c r="F64" s="23">
        <v>183</v>
      </c>
      <c r="G64" s="23">
        <v>28</v>
      </c>
      <c r="H64" s="31">
        <v>90.8</v>
      </c>
      <c r="I64" s="22">
        <v>66</v>
      </c>
      <c r="J64" s="22">
        <v>49</v>
      </c>
      <c r="L64" s="45" t="s">
        <v>89</v>
      </c>
    </row>
    <row r="65" spans="1:18" ht="14.25" customHeight="1" x14ac:dyDescent="0.35">
      <c r="A65" s="18">
        <v>54</v>
      </c>
      <c r="B65" s="31">
        <v>90.3</v>
      </c>
      <c r="C65" s="22">
        <v>279</v>
      </c>
      <c r="D65" s="22">
        <v>25</v>
      </c>
      <c r="E65" s="32">
        <v>90.6</v>
      </c>
      <c r="F65" s="23">
        <v>152</v>
      </c>
      <c r="G65" s="23">
        <v>42</v>
      </c>
      <c r="H65" s="31">
        <v>91</v>
      </c>
      <c r="I65" s="22">
        <v>160</v>
      </c>
      <c r="J65" s="22">
        <v>62</v>
      </c>
      <c r="L65" t="s">
        <v>74</v>
      </c>
    </row>
    <row r="66" spans="1:18" ht="14.25" customHeight="1" thickBot="1" x14ac:dyDescent="0.4">
      <c r="A66" s="18">
        <v>55</v>
      </c>
      <c r="B66" s="31">
        <v>90</v>
      </c>
      <c r="C66" s="22">
        <v>254</v>
      </c>
      <c r="D66" s="22">
        <v>16</v>
      </c>
      <c r="E66" s="32">
        <v>90.4</v>
      </c>
      <c r="F66" s="23">
        <v>170</v>
      </c>
      <c r="G66" s="23">
        <v>97</v>
      </c>
      <c r="H66" s="31">
        <v>91</v>
      </c>
      <c r="I66" s="22">
        <v>194</v>
      </c>
      <c r="J66" s="22">
        <v>50</v>
      </c>
      <c r="P66" t="s">
        <v>74</v>
      </c>
    </row>
    <row r="67" spans="1:18" ht="14.25" customHeight="1" thickBot="1" x14ac:dyDescent="0.4">
      <c r="A67" s="18">
        <v>56</v>
      </c>
      <c r="B67" s="31">
        <v>91.3</v>
      </c>
      <c r="C67" s="22">
        <v>266</v>
      </c>
      <c r="D67" s="22">
        <v>45</v>
      </c>
      <c r="E67" s="32">
        <v>90.2</v>
      </c>
      <c r="F67" s="23">
        <v>185</v>
      </c>
      <c r="G67" s="23">
        <v>41</v>
      </c>
      <c r="H67" s="31">
        <v>91</v>
      </c>
      <c r="I67" s="22">
        <v>232</v>
      </c>
      <c r="J67" s="22">
        <v>59</v>
      </c>
      <c r="L67" s="41"/>
      <c r="M67" s="41" t="s">
        <v>32</v>
      </c>
      <c r="N67" s="41" t="s">
        <v>32</v>
      </c>
    </row>
    <row r="68" spans="1:18" ht="14.25" customHeight="1" x14ac:dyDescent="0.35">
      <c r="A68" s="18">
        <v>57</v>
      </c>
      <c r="B68" s="31">
        <v>90.7</v>
      </c>
      <c r="C68" s="22">
        <v>316</v>
      </c>
      <c r="D68" s="22">
        <v>17</v>
      </c>
      <c r="E68" s="32">
        <v>90.5</v>
      </c>
      <c r="F68" s="23">
        <v>108</v>
      </c>
      <c r="G68" s="23">
        <v>77</v>
      </c>
      <c r="H68" s="31">
        <v>91.1</v>
      </c>
      <c r="I68" s="22">
        <v>187</v>
      </c>
      <c r="J68" s="22">
        <v>47</v>
      </c>
      <c r="L68" s="39" t="s">
        <v>61</v>
      </c>
      <c r="M68" s="39">
        <v>90.327210884353732</v>
      </c>
      <c r="N68" s="39">
        <v>90.678231292517026</v>
      </c>
      <c r="P68" s="41"/>
      <c r="Q68" s="41" t="s">
        <v>32</v>
      </c>
      <c r="R68" s="41" t="s">
        <v>32</v>
      </c>
    </row>
    <row r="69" spans="1:18" ht="14.25" customHeight="1" x14ac:dyDescent="0.35">
      <c r="A69" s="18">
        <v>58</v>
      </c>
      <c r="B69" s="31">
        <v>90.5</v>
      </c>
      <c r="C69" s="22">
        <v>280</v>
      </c>
      <c r="D69" s="22">
        <v>33</v>
      </c>
      <c r="E69" s="32">
        <v>90</v>
      </c>
      <c r="F69" s="23">
        <v>126</v>
      </c>
      <c r="G69" s="23">
        <v>58</v>
      </c>
      <c r="H69" s="31">
        <v>90.8</v>
      </c>
      <c r="I69" s="22">
        <v>236</v>
      </c>
      <c r="J69" s="22">
        <v>31</v>
      </c>
      <c r="L69" s="39" t="s">
        <v>75</v>
      </c>
      <c r="M69" s="39">
        <v>0.181994222346473</v>
      </c>
      <c r="N69" s="39">
        <v>0.18527630230174233</v>
      </c>
      <c r="P69" s="39" t="s">
        <v>61</v>
      </c>
      <c r="Q69" s="39">
        <v>90.327210884353732</v>
      </c>
      <c r="R69" s="39">
        <v>91.05510204081628</v>
      </c>
    </row>
    <row r="70" spans="1:18" ht="14.25" customHeight="1" x14ac:dyDescent="0.35">
      <c r="A70" s="18">
        <v>59</v>
      </c>
      <c r="B70" s="31">
        <v>91.1</v>
      </c>
      <c r="C70" s="22">
        <v>276</v>
      </c>
      <c r="D70" s="22">
        <v>47</v>
      </c>
      <c r="E70" s="32">
        <v>90.9</v>
      </c>
      <c r="F70" s="23">
        <v>226</v>
      </c>
      <c r="G70" s="23">
        <v>40</v>
      </c>
      <c r="H70" s="31">
        <v>91.5</v>
      </c>
      <c r="I70" s="22">
        <v>181</v>
      </c>
      <c r="J70" s="22">
        <v>20</v>
      </c>
      <c r="L70" s="39" t="s">
        <v>76</v>
      </c>
      <c r="M70" s="39">
        <v>147</v>
      </c>
      <c r="N70" s="39">
        <v>147</v>
      </c>
      <c r="P70" s="39" t="s">
        <v>75</v>
      </c>
      <c r="Q70" s="39">
        <v>0.181994222346473</v>
      </c>
      <c r="R70" s="39">
        <v>0.21536762650265581</v>
      </c>
    </row>
    <row r="71" spans="1:18" ht="14.25" customHeight="1" x14ac:dyDescent="0.35">
      <c r="A71" s="18">
        <v>60</v>
      </c>
      <c r="B71" s="31">
        <v>91</v>
      </c>
      <c r="C71" s="22">
        <v>199</v>
      </c>
      <c r="D71" s="22">
        <v>71</v>
      </c>
      <c r="E71" s="32">
        <v>90.7</v>
      </c>
      <c r="F71" s="23">
        <v>106</v>
      </c>
      <c r="G71" s="23">
        <v>61</v>
      </c>
      <c r="H71" s="31">
        <v>90.9</v>
      </c>
      <c r="I71" s="22">
        <v>201</v>
      </c>
      <c r="J71" s="22">
        <v>51</v>
      </c>
      <c r="L71" s="39" t="s">
        <v>77</v>
      </c>
      <c r="M71" s="39">
        <v>0.15655073782710774</v>
      </c>
      <c r="N71" s="39"/>
      <c r="P71" s="39" t="s">
        <v>76</v>
      </c>
      <c r="Q71" s="39">
        <v>147</v>
      </c>
      <c r="R71" s="39">
        <v>147</v>
      </c>
    </row>
    <row r="72" spans="1:18" ht="14.25" customHeight="1" x14ac:dyDescent="0.35">
      <c r="A72" s="18">
        <v>61</v>
      </c>
      <c r="B72" s="31">
        <v>90.7</v>
      </c>
      <c r="C72" s="22">
        <v>306</v>
      </c>
      <c r="D72" s="22">
        <v>32</v>
      </c>
      <c r="E72" s="32">
        <v>90.7</v>
      </c>
      <c r="F72" s="23">
        <v>253</v>
      </c>
      <c r="G72" s="23">
        <v>31</v>
      </c>
      <c r="H72" s="31">
        <v>90.3</v>
      </c>
      <c r="I72" s="22">
        <v>130</v>
      </c>
      <c r="J72" s="22">
        <v>74</v>
      </c>
      <c r="L72" s="39" t="s">
        <v>78</v>
      </c>
      <c r="M72" s="39">
        <v>0</v>
      </c>
      <c r="N72" s="39"/>
      <c r="P72" s="39" t="s">
        <v>77</v>
      </c>
      <c r="Q72" s="39">
        <v>-8.5812644284656708E-2</v>
      </c>
      <c r="R72" s="39"/>
    </row>
    <row r="73" spans="1:18" ht="14.25" customHeight="1" x14ac:dyDescent="0.35">
      <c r="A73" s="18">
        <v>62</v>
      </c>
      <c r="B73" s="31">
        <v>90.5</v>
      </c>
      <c r="C73" s="22">
        <v>265</v>
      </c>
      <c r="D73" s="22">
        <v>50</v>
      </c>
      <c r="E73" s="32">
        <v>90.1</v>
      </c>
      <c r="F73" s="23">
        <v>234</v>
      </c>
      <c r="G73" s="23">
        <v>36</v>
      </c>
      <c r="H73" s="31">
        <v>90.3</v>
      </c>
      <c r="I73" s="22">
        <v>149</v>
      </c>
      <c r="J73" s="22">
        <v>42</v>
      </c>
      <c r="L73" s="39" t="s">
        <v>79</v>
      </c>
      <c r="M73" s="39">
        <v>146</v>
      </c>
      <c r="N73" s="39"/>
      <c r="P73" s="39" t="s">
        <v>78</v>
      </c>
      <c r="Q73" s="39">
        <v>0</v>
      </c>
      <c r="R73" s="39"/>
    </row>
    <row r="74" spans="1:18" ht="14.25" customHeight="1" x14ac:dyDescent="0.35">
      <c r="A74" s="18">
        <v>63</v>
      </c>
      <c r="B74" s="31">
        <v>89.7</v>
      </c>
      <c r="C74" s="22">
        <v>271</v>
      </c>
      <c r="D74" s="22">
        <v>23</v>
      </c>
      <c r="E74" s="32">
        <v>90.6</v>
      </c>
      <c r="F74" s="23">
        <v>159</v>
      </c>
      <c r="G74" s="23">
        <v>52</v>
      </c>
      <c r="H74" s="31">
        <v>91</v>
      </c>
      <c r="I74" s="22">
        <v>234</v>
      </c>
      <c r="J74" s="22">
        <v>20</v>
      </c>
      <c r="L74" s="39" t="s">
        <v>80</v>
      </c>
      <c r="M74" s="39">
        <v>-7.646574177665677</v>
      </c>
      <c r="N74" s="39"/>
      <c r="P74" s="39" t="s">
        <v>79</v>
      </c>
      <c r="Q74" s="39">
        <v>146</v>
      </c>
      <c r="R74" s="39"/>
    </row>
    <row r="75" spans="1:18" ht="14.25" customHeight="1" x14ac:dyDescent="0.35">
      <c r="A75" s="18">
        <v>64</v>
      </c>
      <c r="B75" s="31">
        <v>90</v>
      </c>
      <c r="C75" s="22">
        <v>218</v>
      </c>
      <c r="D75" s="22">
        <v>54</v>
      </c>
      <c r="E75" s="32">
        <v>90.7</v>
      </c>
      <c r="F75" s="23">
        <v>177</v>
      </c>
      <c r="G75" s="23">
        <v>85</v>
      </c>
      <c r="H75" s="31">
        <v>90.6</v>
      </c>
      <c r="I75" s="22">
        <v>193</v>
      </c>
      <c r="J75" s="22">
        <v>48</v>
      </c>
      <c r="L75" s="39" t="s">
        <v>81</v>
      </c>
      <c r="M75" s="44">
        <v>1.272259348525483E-12</v>
      </c>
      <c r="N75" s="39"/>
      <c r="P75" s="39" t="s">
        <v>80</v>
      </c>
      <c r="Q75" s="39">
        <v>-13.437399271183516</v>
      </c>
      <c r="R75" s="39"/>
    </row>
    <row r="76" spans="1:18" ht="14.25" customHeight="1" x14ac:dyDescent="0.35">
      <c r="A76" s="18">
        <v>65</v>
      </c>
      <c r="B76" s="31">
        <v>90.2</v>
      </c>
      <c r="C76" s="22">
        <v>179</v>
      </c>
      <c r="D76" s="22">
        <v>99</v>
      </c>
      <c r="E76" s="32">
        <v>90.7</v>
      </c>
      <c r="F76" s="23">
        <v>146</v>
      </c>
      <c r="G76" s="23">
        <v>68</v>
      </c>
      <c r="H76" s="31">
        <v>91.6</v>
      </c>
      <c r="I76" s="22">
        <v>219</v>
      </c>
      <c r="J76" s="22">
        <v>65</v>
      </c>
      <c r="L76" s="39" t="s">
        <v>82</v>
      </c>
      <c r="M76" s="39">
        <v>1.6553573449019661</v>
      </c>
      <c r="N76" s="39"/>
      <c r="P76" s="39" t="s">
        <v>81</v>
      </c>
      <c r="Q76" s="44">
        <v>1.325617904991687E-27</v>
      </c>
      <c r="R76" s="39"/>
    </row>
    <row r="77" spans="1:18" ht="14.25" customHeight="1" x14ac:dyDescent="0.35">
      <c r="A77" s="18">
        <v>66</v>
      </c>
      <c r="B77" s="31">
        <v>90.5</v>
      </c>
      <c r="C77" s="22">
        <v>300</v>
      </c>
      <c r="D77" s="22">
        <v>31</v>
      </c>
      <c r="E77" s="32">
        <v>90.2</v>
      </c>
      <c r="F77" s="23">
        <v>190</v>
      </c>
      <c r="G77" s="23">
        <v>83</v>
      </c>
      <c r="H77" s="31">
        <v>90.2</v>
      </c>
      <c r="I77" s="22">
        <v>168</v>
      </c>
      <c r="J77" s="22">
        <v>63</v>
      </c>
      <c r="L77" s="39" t="s">
        <v>83</v>
      </c>
      <c r="M77" s="39">
        <v>2.544518697050966E-12</v>
      </c>
      <c r="N77" s="39"/>
      <c r="P77" s="39" t="s">
        <v>82</v>
      </c>
      <c r="Q77" s="39">
        <v>1.6553573449019661</v>
      </c>
      <c r="R77" s="39"/>
    </row>
    <row r="78" spans="1:18" ht="14.25" customHeight="1" thickBot="1" x14ac:dyDescent="0.4">
      <c r="A78" s="18">
        <v>67</v>
      </c>
      <c r="B78" s="31">
        <v>90</v>
      </c>
      <c r="C78" s="22">
        <v>239</v>
      </c>
      <c r="D78" s="22">
        <v>33</v>
      </c>
      <c r="E78" s="32">
        <v>90.7</v>
      </c>
      <c r="F78" s="23">
        <v>222</v>
      </c>
      <c r="G78" s="23">
        <v>39</v>
      </c>
      <c r="H78" s="31">
        <v>91.1</v>
      </c>
      <c r="I78" s="22">
        <v>244</v>
      </c>
      <c r="J78" s="22">
        <v>36</v>
      </c>
      <c r="L78" s="40" t="s">
        <v>84</v>
      </c>
      <c r="M78" s="40">
        <v>1.9763456545938156</v>
      </c>
      <c r="N78" s="40"/>
      <c r="P78" s="39" t="s">
        <v>83</v>
      </c>
      <c r="Q78" s="39">
        <v>2.651235809983374E-27</v>
      </c>
      <c r="R78" s="39"/>
    </row>
    <row r="79" spans="1:18" ht="14.25" customHeight="1" thickBot="1" x14ac:dyDescent="0.4">
      <c r="A79" s="18">
        <v>68</v>
      </c>
      <c r="B79" s="31">
        <v>90.6</v>
      </c>
      <c r="C79" s="22">
        <v>201</v>
      </c>
      <c r="D79" s="22">
        <v>76</v>
      </c>
      <c r="E79" s="32">
        <v>90.6</v>
      </c>
      <c r="F79" s="23">
        <v>174</v>
      </c>
      <c r="G79" s="23">
        <v>58</v>
      </c>
      <c r="H79" s="31">
        <v>90.6</v>
      </c>
      <c r="I79" s="22">
        <v>169</v>
      </c>
      <c r="J79" s="22">
        <v>69</v>
      </c>
      <c r="P79" s="40" t="s">
        <v>84</v>
      </c>
      <c r="Q79" s="40">
        <v>1.9763456545938156</v>
      </c>
      <c r="R79" s="40"/>
    </row>
    <row r="80" spans="1:18" ht="14.25" customHeight="1" x14ac:dyDescent="0.35">
      <c r="A80" s="18">
        <v>69</v>
      </c>
      <c r="B80" s="31">
        <v>90.4</v>
      </c>
      <c r="C80" s="22">
        <v>299</v>
      </c>
      <c r="D80" s="22">
        <v>22</v>
      </c>
      <c r="E80" s="32">
        <v>91.5</v>
      </c>
      <c r="F80" s="23">
        <v>256</v>
      </c>
      <c r="G80" s="23">
        <v>63</v>
      </c>
      <c r="H80" s="31">
        <v>92</v>
      </c>
      <c r="I80" s="22">
        <v>258</v>
      </c>
      <c r="J80" s="22">
        <v>63</v>
      </c>
      <c r="L80" s="38" t="s">
        <v>86</v>
      </c>
    </row>
    <row r="81" spans="1:18" ht="14.25" customHeight="1" x14ac:dyDescent="0.35">
      <c r="A81" s="18">
        <v>70</v>
      </c>
      <c r="B81" s="31">
        <v>90.8</v>
      </c>
      <c r="C81" s="22">
        <v>297</v>
      </c>
      <c r="D81" s="22">
        <v>34</v>
      </c>
      <c r="E81" s="32">
        <v>90.5</v>
      </c>
      <c r="F81" s="23">
        <v>97</v>
      </c>
      <c r="G81" s="23">
        <v>106</v>
      </c>
      <c r="H81" s="31">
        <v>91</v>
      </c>
      <c r="I81" s="22">
        <v>195</v>
      </c>
      <c r="J81" s="22">
        <v>88</v>
      </c>
      <c r="L81" s="38" t="s">
        <v>85</v>
      </c>
    </row>
    <row r="82" spans="1:18" ht="14.25" customHeight="1" x14ac:dyDescent="0.35">
      <c r="A82" s="18">
        <v>71</v>
      </c>
      <c r="B82" s="31">
        <v>90.5</v>
      </c>
      <c r="C82" s="22">
        <v>209</v>
      </c>
      <c r="D82" s="22">
        <v>48</v>
      </c>
      <c r="E82" s="32">
        <v>90.3</v>
      </c>
      <c r="F82" s="23">
        <v>185</v>
      </c>
      <c r="G82" s="23">
        <v>22</v>
      </c>
      <c r="H82" s="31">
        <v>91.1</v>
      </c>
      <c r="I82" s="22">
        <v>213</v>
      </c>
      <c r="J82" s="22">
        <v>63</v>
      </c>
    </row>
    <row r="83" spans="1:18" ht="14.25" customHeight="1" x14ac:dyDescent="0.35">
      <c r="A83" s="18">
        <v>72</v>
      </c>
      <c r="B83" s="31">
        <v>90.3</v>
      </c>
      <c r="C83" s="22">
        <v>242</v>
      </c>
      <c r="D83" s="22">
        <v>34</v>
      </c>
      <c r="E83" s="32">
        <v>90.7</v>
      </c>
      <c r="F83" s="23">
        <v>246</v>
      </c>
      <c r="G83" s="23">
        <v>34</v>
      </c>
      <c r="H83" s="31">
        <v>91.4</v>
      </c>
      <c r="I83" s="22">
        <v>173</v>
      </c>
      <c r="J83" s="22">
        <v>48</v>
      </c>
      <c r="L83" s="45" t="s">
        <v>87</v>
      </c>
    </row>
    <row r="84" spans="1:18" ht="14.25" customHeight="1" x14ac:dyDescent="0.35">
      <c r="A84" s="18">
        <v>73</v>
      </c>
      <c r="B84" s="31">
        <v>90.6</v>
      </c>
      <c r="C84" s="22">
        <v>269</v>
      </c>
      <c r="D84" s="22">
        <v>30</v>
      </c>
      <c r="E84" s="32">
        <v>90.7</v>
      </c>
      <c r="F84" s="23">
        <v>122</v>
      </c>
      <c r="G84" s="23">
        <v>25</v>
      </c>
      <c r="H84" s="31">
        <v>91.4</v>
      </c>
      <c r="I84" s="22">
        <v>218</v>
      </c>
      <c r="J84" s="22">
        <v>17</v>
      </c>
      <c r="L84" s="38" t="s">
        <v>88</v>
      </c>
    </row>
    <row r="85" spans="1:18" ht="14.25" customHeight="1" x14ac:dyDescent="0.35">
      <c r="A85" s="18">
        <v>74</v>
      </c>
      <c r="B85" s="31">
        <v>90.1</v>
      </c>
      <c r="C85" s="22">
        <v>308</v>
      </c>
      <c r="D85" s="22">
        <v>33</v>
      </c>
      <c r="E85" s="32">
        <v>90.8</v>
      </c>
      <c r="F85" s="23">
        <v>233</v>
      </c>
      <c r="G85" s="23">
        <v>47</v>
      </c>
      <c r="H85" s="31">
        <v>91.1</v>
      </c>
      <c r="I85" s="22">
        <v>215</v>
      </c>
      <c r="J85" s="22">
        <v>28</v>
      </c>
    </row>
    <row r="86" spans="1:18" ht="14.25" customHeight="1" x14ac:dyDescent="0.35">
      <c r="A86" s="18">
        <v>75</v>
      </c>
      <c r="B86" s="31">
        <v>89.9</v>
      </c>
      <c r="C86" s="22">
        <v>292</v>
      </c>
      <c r="D86" s="22">
        <v>33</v>
      </c>
      <c r="E86" s="32">
        <v>91.1</v>
      </c>
      <c r="F86" s="23">
        <v>245</v>
      </c>
      <c r="G86" s="23">
        <v>62</v>
      </c>
      <c r="H86" s="31">
        <v>91.8</v>
      </c>
      <c r="I86" s="22">
        <v>195</v>
      </c>
      <c r="J86" s="22">
        <v>34</v>
      </c>
      <c r="L86" s="45" t="s">
        <v>90</v>
      </c>
    </row>
    <row r="87" spans="1:18" ht="14.25" customHeight="1" x14ac:dyDescent="0.35">
      <c r="A87" s="18">
        <v>76</v>
      </c>
      <c r="B87" s="31">
        <v>89.7</v>
      </c>
      <c r="C87" s="22">
        <v>222</v>
      </c>
      <c r="D87" s="22">
        <v>72</v>
      </c>
      <c r="E87" s="32">
        <v>90.4</v>
      </c>
      <c r="F87" s="23">
        <v>146</v>
      </c>
      <c r="G87" s="23">
        <v>35</v>
      </c>
      <c r="H87" s="31">
        <v>91</v>
      </c>
      <c r="I87" s="22">
        <v>141</v>
      </c>
      <c r="J87" s="22">
        <v>50</v>
      </c>
      <c r="L87" t="s">
        <v>74</v>
      </c>
    </row>
    <row r="88" spans="1:18" ht="14.25" customHeight="1" thickBot="1" x14ac:dyDescent="0.4">
      <c r="A88" s="18">
        <v>77</v>
      </c>
      <c r="B88" s="31">
        <v>90.6</v>
      </c>
      <c r="C88" s="22">
        <v>175</v>
      </c>
      <c r="D88" s="22">
        <v>33</v>
      </c>
      <c r="E88" s="32">
        <v>91.5</v>
      </c>
      <c r="F88" s="23">
        <v>117</v>
      </c>
      <c r="G88" s="23">
        <v>122</v>
      </c>
      <c r="H88" s="31">
        <v>90.2</v>
      </c>
      <c r="I88" s="22">
        <v>182</v>
      </c>
      <c r="J88" s="22">
        <v>43</v>
      </c>
      <c r="P88" t="s">
        <v>74</v>
      </c>
    </row>
    <row r="89" spans="1:18" ht="14.25" customHeight="1" thickBot="1" x14ac:dyDescent="0.4">
      <c r="A89" s="18">
        <v>78</v>
      </c>
      <c r="B89" s="31">
        <v>90.3</v>
      </c>
      <c r="C89" s="22">
        <v>300</v>
      </c>
      <c r="D89" s="22">
        <v>44</v>
      </c>
      <c r="E89" s="32">
        <v>90</v>
      </c>
      <c r="F89" s="23">
        <v>146</v>
      </c>
      <c r="G89" s="23">
        <v>62</v>
      </c>
      <c r="H89" s="31">
        <v>90.8</v>
      </c>
      <c r="I89" s="22">
        <v>197</v>
      </c>
      <c r="J89" s="22">
        <v>56</v>
      </c>
      <c r="L89" s="41"/>
      <c r="M89" s="41" t="s">
        <v>33</v>
      </c>
      <c r="N89" s="41" t="s">
        <v>33</v>
      </c>
    </row>
    <row r="90" spans="1:18" ht="14.25" customHeight="1" x14ac:dyDescent="0.35">
      <c r="A90" s="18">
        <v>79</v>
      </c>
      <c r="B90" s="31">
        <v>90</v>
      </c>
      <c r="C90" s="22">
        <v>294</v>
      </c>
      <c r="D90" s="22">
        <v>20</v>
      </c>
      <c r="E90" s="32">
        <v>90.5</v>
      </c>
      <c r="F90" s="23">
        <v>226</v>
      </c>
      <c r="G90" s="23">
        <v>28</v>
      </c>
      <c r="H90" s="31">
        <v>90.9</v>
      </c>
      <c r="I90" s="22">
        <v>160</v>
      </c>
      <c r="J90" s="22">
        <v>34</v>
      </c>
      <c r="L90" s="39" t="s">
        <v>61</v>
      </c>
      <c r="M90" s="39">
        <v>257.02721088435374</v>
      </c>
      <c r="N90" s="39">
        <v>190.08163265306123</v>
      </c>
      <c r="P90" s="41"/>
      <c r="Q90" s="41" t="s">
        <v>33</v>
      </c>
      <c r="R90" s="41" t="s">
        <v>33</v>
      </c>
    </row>
    <row r="91" spans="1:18" ht="14.25" customHeight="1" x14ac:dyDescent="0.35">
      <c r="A91" s="18">
        <v>80</v>
      </c>
      <c r="B91" s="31">
        <v>90.7</v>
      </c>
      <c r="C91" s="22">
        <v>339</v>
      </c>
      <c r="D91" s="22">
        <v>21</v>
      </c>
      <c r="E91" s="32">
        <v>92.1</v>
      </c>
      <c r="F91" s="23">
        <v>161</v>
      </c>
      <c r="G91" s="23">
        <v>52</v>
      </c>
      <c r="H91" s="31">
        <v>90.5</v>
      </c>
      <c r="I91" s="22">
        <v>177</v>
      </c>
      <c r="J91" s="22">
        <v>40</v>
      </c>
      <c r="L91" s="39" t="s">
        <v>75</v>
      </c>
      <c r="M91" s="39">
        <v>1786.6293914826229</v>
      </c>
      <c r="N91" s="39">
        <v>2412.76041375454</v>
      </c>
      <c r="P91" s="39" t="s">
        <v>61</v>
      </c>
      <c r="Q91" s="39">
        <v>257.02721088435374</v>
      </c>
      <c r="R91" s="39">
        <v>192.78911564625849</v>
      </c>
    </row>
    <row r="92" spans="1:18" ht="14.25" customHeight="1" x14ac:dyDescent="0.35">
      <c r="A92" s="18">
        <v>81</v>
      </c>
      <c r="B92" s="31">
        <v>89.9</v>
      </c>
      <c r="C92" s="22">
        <v>203</v>
      </c>
      <c r="D92" s="22">
        <v>49</v>
      </c>
      <c r="E92" s="32">
        <v>90.7</v>
      </c>
      <c r="F92" s="23">
        <v>167</v>
      </c>
      <c r="G92" s="23">
        <v>23</v>
      </c>
      <c r="H92" s="31">
        <v>91.4</v>
      </c>
      <c r="I92" s="22">
        <v>224</v>
      </c>
      <c r="J92" s="22">
        <v>26</v>
      </c>
      <c r="L92" s="39" t="s">
        <v>76</v>
      </c>
      <c r="M92" s="39">
        <v>147</v>
      </c>
      <c r="N92" s="39">
        <v>147</v>
      </c>
      <c r="P92" s="39" t="s">
        <v>75</v>
      </c>
      <c r="Q92" s="39">
        <v>1786.6293914826229</v>
      </c>
      <c r="R92" s="39">
        <v>1334.7154971577661</v>
      </c>
    </row>
    <row r="93" spans="1:18" ht="14.25" customHeight="1" x14ac:dyDescent="0.35">
      <c r="A93" s="18">
        <v>82</v>
      </c>
      <c r="B93" s="31">
        <v>89.8</v>
      </c>
      <c r="C93" s="22">
        <v>208</v>
      </c>
      <c r="D93" s="22">
        <v>25</v>
      </c>
      <c r="E93" s="32">
        <v>90.8</v>
      </c>
      <c r="F93" s="23">
        <v>200</v>
      </c>
      <c r="G93" s="23">
        <v>79</v>
      </c>
      <c r="H93" s="31">
        <v>91.2</v>
      </c>
      <c r="I93" s="22">
        <v>216</v>
      </c>
      <c r="J93" s="22">
        <v>25</v>
      </c>
      <c r="L93" s="39" t="s">
        <v>77</v>
      </c>
      <c r="M93" s="39">
        <v>3.0286378722239844E-2</v>
      </c>
      <c r="N93" s="39"/>
      <c r="P93" s="39" t="s">
        <v>76</v>
      </c>
      <c r="Q93" s="39">
        <v>147</v>
      </c>
      <c r="R93" s="39">
        <v>147</v>
      </c>
    </row>
    <row r="94" spans="1:18" ht="14.25" customHeight="1" x14ac:dyDescent="0.35">
      <c r="A94" s="18">
        <v>83</v>
      </c>
      <c r="B94" s="31">
        <v>90.5</v>
      </c>
      <c r="C94" s="22">
        <v>230</v>
      </c>
      <c r="D94" s="22">
        <v>38</v>
      </c>
      <c r="E94" s="32">
        <v>90.8</v>
      </c>
      <c r="F94" s="23">
        <v>268</v>
      </c>
      <c r="G94" s="23">
        <v>53</v>
      </c>
      <c r="H94" s="31">
        <v>91.2</v>
      </c>
      <c r="I94" s="22">
        <v>211</v>
      </c>
      <c r="J94" s="22">
        <v>32</v>
      </c>
      <c r="L94" s="39" t="s">
        <v>78</v>
      </c>
      <c r="M94" s="39">
        <v>0</v>
      </c>
      <c r="N94" s="39"/>
      <c r="P94" s="39" t="s">
        <v>77</v>
      </c>
      <c r="Q94" s="39">
        <v>-3.5528474045117456E-2</v>
      </c>
      <c r="R94" s="39"/>
    </row>
    <row r="95" spans="1:18" ht="14.25" customHeight="1" x14ac:dyDescent="0.35">
      <c r="A95" s="18">
        <v>84</v>
      </c>
      <c r="B95" s="31">
        <v>89.9</v>
      </c>
      <c r="C95" s="22">
        <v>207</v>
      </c>
      <c r="D95" s="22">
        <v>50</v>
      </c>
      <c r="E95" s="32">
        <v>91.3</v>
      </c>
      <c r="F95" s="23">
        <v>144</v>
      </c>
      <c r="G95" s="23">
        <v>30</v>
      </c>
      <c r="H95" s="31">
        <v>91</v>
      </c>
      <c r="I95" s="22">
        <v>131</v>
      </c>
      <c r="J95" s="22">
        <v>45</v>
      </c>
      <c r="L95" s="39" t="s">
        <v>79</v>
      </c>
      <c r="M95" s="39">
        <v>146</v>
      </c>
      <c r="N95" s="39"/>
      <c r="P95" s="39" t="s">
        <v>78</v>
      </c>
      <c r="Q95" s="39">
        <v>0</v>
      </c>
      <c r="R95" s="39"/>
    </row>
    <row r="96" spans="1:18" ht="14.25" customHeight="1" x14ac:dyDescent="0.35">
      <c r="A96" s="18">
        <v>85</v>
      </c>
      <c r="B96" s="31">
        <v>90.8</v>
      </c>
      <c r="C96" s="22">
        <v>246</v>
      </c>
      <c r="D96" s="22">
        <v>61</v>
      </c>
      <c r="E96" s="32">
        <v>91.4</v>
      </c>
      <c r="F96" s="23">
        <v>242</v>
      </c>
      <c r="G96" s="23">
        <v>94</v>
      </c>
      <c r="H96" s="31">
        <v>90.5</v>
      </c>
      <c r="I96" s="22">
        <v>180</v>
      </c>
      <c r="J96" s="22">
        <v>67</v>
      </c>
      <c r="L96" s="39" t="s">
        <v>80</v>
      </c>
      <c r="M96" s="39">
        <v>12.717153867183699</v>
      </c>
      <c r="N96" s="39"/>
      <c r="P96" s="39" t="s">
        <v>79</v>
      </c>
      <c r="Q96" s="39">
        <v>146</v>
      </c>
      <c r="R96" s="39"/>
    </row>
    <row r="97" spans="1:18" ht="14.25" customHeight="1" x14ac:dyDescent="0.35">
      <c r="A97" s="18">
        <v>86</v>
      </c>
      <c r="B97" s="31">
        <v>90.2</v>
      </c>
      <c r="C97" s="22">
        <v>281</v>
      </c>
      <c r="D97" s="22">
        <v>36</v>
      </c>
      <c r="E97" s="32">
        <v>90.5</v>
      </c>
      <c r="F97" s="23">
        <v>176</v>
      </c>
      <c r="G97" s="23">
        <v>47</v>
      </c>
      <c r="H97" s="31">
        <v>92</v>
      </c>
      <c r="I97" s="22">
        <v>166</v>
      </c>
      <c r="J97" s="22">
        <v>80</v>
      </c>
      <c r="L97" s="39" t="s">
        <v>81</v>
      </c>
      <c r="M97" s="44">
        <v>1.0395465407493473E-25</v>
      </c>
      <c r="N97" s="39"/>
      <c r="P97" s="39" t="s">
        <v>80</v>
      </c>
      <c r="Q97" s="39">
        <v>13.701809756043021</v>
      </c>
      <c r="R97" s="39"/>
    </row>
    <row r="98" spans="1:18" ht="14.25" customHeight="1" x14ac:dyDescent="0.35">
      <c r="A98" s="18">
        <v>87</v>
      </c>
      <c r="B98" s="31">
        <v>90.7</v>
      </c>
      <c r="C98" s="22">
        <v>268</v>
      </c>
      <c r="D98" s="22">
        <v>54</v>
      </c>
      <c r="E98" s="32">
        <v>91.1</v>
      </c>
      <c r="F98" s="23">
        <v>220</v>
      </c>
      <c r="G98" s="23">
        <v>88</v>
      </c>
      <c r="H98" s="31">
        <v>90.9</v>
      </c>
      <c r="I98" s="22">
        <v>218</v>
      </c>
      <c r="J98" s="22">
        <v>19</v>
      </c>
      <c r="L98" s="39" t="s">
        <v>82</v>
      </c>
      <c r="M98" s="39">
        <v>1.6553573449019661</v>
      </c>
      <c r="N98" s="39"/>
      <c r="P98" s="39" t="s">
        <v>81</v>
      </c>
      <c r="Q98" s="44">
        <v>2.6894095749203881E-28</v>
      </c>
      <c r="R98" s="39"/>
    </row>
    <row r="99" spans="1:18" ht="14.25" customHeight="1" x14ac:dyDescent="0.35">
      <c r="A99" s="18">
        <v>88</v>
      </c>
      <c r="B99" s="31">
        <v>89.9</v>
      </c>
      <c r="C99" s="22">
        <v>305</v>
      </c>
      <c r="D99" s="22">
        <v>23</v>
      </c>
      <c r="E99" s="32">
        <v>90.9</v>
      </c>
      <c r="F99" s="23">
        <v>258</v>
      </c>
      <c r="G99" s="23">
        <v>37</v>
      </c>
      <c r="H99" s="31">
        <v>91</v>
      </c>
      <c r="I99" s="22">
        <v>267</v>
      </c>
      <c r="J99" s="22">
        <v>37</v>
      </c>
      <c r="L99" s="39" t="s">
        <v>83</v>
      </c>
      <c r="M99" s="39">
        <v>2.0790930814986947E-25</v>
      </c>
      <c r="N99" s="39"/>
      <c r="P99" s="39" t="s">
        <v>82</v>
      </c>
      <c r="Q99" s="39">
        <v>1.6553573449019661</v>
      </c>
      <c r="R99" s="39"/>
    </row>
    <row r="100" spans="1:18" ht="14.25" customHeight="1" thickBot="1" x14ac:dyDescent="0.4">
      <c r="A100" s="18">
        <v>89</v>
      </c>
      <c r="B100" s="31">
        <v>89.8</v>
      </c>
      <c r="C100" s="22">
        <v>239</v>
      </c>
      <c r="D100" s="22">
        <v>20</v>
      </c>
      <c r="E100" s="32">
        <v>91.2</v>
      </c>
      <c r="F100" s="23">
        <v>177</v>
      </c>
      <c r="G100" s="23">
        <v>106</v>
      </c>
      <c r="H100" s="31">
        <v>90.7</v>
      </c>
      <c r="I100" s="22">
        <v>196</v>
      </c>
      <c r="J100" s="22">
        <v>31</v>
      </c>
      <c r="L100" s="40" t="s">
        <v>84</v>
      </c>
      <c r="M100" s="40">
        <v>1.9763456545938156</v>
      </c>
      <c r="N100" s="40"/>
      <c r="P100" s="39" t="s">
        <v>83</v>
      </c>
      <c r="Q100" s="39">
        <v>5.3788191498407763E-28</v>
      </c>
      <c r="R100" s="39"/>
    </row>
    <row r="101" spans="1:18" ht="14.25" customHeight="1" thickBot="1" x14ac:dyDescent="0.4">
      <c r="A101" s="18">
        <v>90</v>
      </c>
      <c r="B101" s="31">
        <v>90.2</v>
      </c>
      <c r="C101" s="22">
        <v>196</v>
      </c>
      <c r="D101" s="22">
        <v>27</v>
      </c>
      <c r="E101" s="32">
        <v>90.3</v>
      </c>
      <c r="F101" s="23">
        <v>193</v>
      </c>
      <c r="G101" s="23">
        <v>28</v>
      </c>
      <c r="H101" s="31">
        <v>91.7</v>
      </c>
      <c r="I101" s="22">
        <v>245</v>
      </c>
      <c r="J101" s="22">
        <v>46</v>
      </c>
      <c r="P101" s="40" t="s">
        <v>84</v>
      </c>
      <c r="Q101" s="40">
        <v>1.9763456545938156</v>
      </c>
      <c r="R101" s="40"/>
    </row>
    <row r="102" spans="1:18" ht="14.25" customHeight="1" x14ac:dyDescent="0.35">
      <c r="A102" s="18">
        <v>91</v>
      </c>
      <c r="B102" s="31">
        <v>90.1</v>
      </c>
      <c r="C102" s="22">
        <v>297</v>
      </c>
      <c r="D102" s="22">
        <v>28</v>
      </c>
      <c r="E102" s="32">
        <v>90.6</v>
      </c>
      <c r="F102" s="23">
        <v>272</v>
      </c>
      <c r="G102" s="23">
        <v>33</v>
      </c>
      <c r="H102" s="31">
        <v>90.8</v>
      </c>
      <c r="I102" s="22">
        <v>177</v>
      </c>
      <c r="J102" s="22">
        <v>87</v>
      </c>
      <c r="L102" s="38" t="s">
        <v>91</v>
      </c>
    </row>
    <row r="103" spans="1:18" ht="14.25" customHeight="1" x14ac:dyDescent="0.35">
      <c r="A103" s="18">
        <v>92</v>
      </c>
      <c r="B103" s="31">
        <v>90.5</v>
      </c>
      <c r="C103" s="22">
        <v>298</v>
      </c>
      <c r="D103" s="22">
        <v>14</v>
      </c>
      <c r="E103" s="32">
        <v>89.7</v>
      </c>
      <c r="F103" s="23">
        <v>161</v>
      </c>
      <c r="G103" s="23">
        <v>13</v>
      </c>
      <c r="H103" s="31">
        <v>91.4</v>
      </c>
      <c r="I103" s="22">
        <v>189</v>
      </c>
      <c r="J103" s="22">
        <v>30</v>
      </c>
      <c r="L103" t="s">
        <v>74</v>
      </c>
    </row>
    <row r="104" spans="1:18" ht="14.25" customHeight="1" thickBot="1" x14ac:dyDescent="0.4">
      <c r="A104" s="18">
        <v>93</v>
      </c>
      <c r="B104" s="31">
        <v>90</v>
      </c>
      <c r="C104" s="22">
        <v>229</v>
      </c>
      <c r="D104" s="22">
        <v>73</v>
      </c>
      <c r="E104" s="32">
        <v>90</v>
      </c>
      <c r="F104" s="23">
        <v>222</v>
      </c>
      <c r="G104" s="23">
        <v>51</v>
      </c>
      <c r="H104" s="31">
        <v>90.8</v>
      </c>
      <c r="I104" s="22">
        <v>148</v>
      </c>
      <c r="J104" s="22">
        <v>83</v>
      </c>
      <c r="P104" t="s">
        <v>74</v>
      </c>
    </row>
    <row r="105" spans="1:18" ht="14.25" customHeight="1" thickBot="1" x14ac:dyDescent="0.4">
      <c r="A105" s="18">
        <v>94</v>
      </c>
      <c r="B105" s="31">
        <v>90.8</v>
      </c>
      <c r="C105" s="22">
        <v>344</v>
      </c>
      <c r="D105" s="22">
        <v>34</v>
      </c>
      <c r="E105" s="32">
        <v>90.5</v>
      </c>
      <c r="F105" s="23">
        <v>180</v>
      </c>
      <c r="G105" s="23">
        <v>40</v>
      </c>
      <c r="H105" s="31">
        <v>90.8</v>
      </c>
      <c r="I105" s="22">
        <v>207</v>
      </c>
      <c r="J105" s="22">
        <v>54</v>
      </c>
      <c r="L105" s="41"/>
      <c r="M105" s="41" t="s">
        <v>35</v>
      </c>
      <c r="N105" s="41" t="s">
        <v>35</v>
      </c>
    </row>
    <row r="106" spans="1:18" ht="14.25" customHeight="1" x14ac:dyDescent="0.35">
      <c r="A106" s="18">
        <v>95</v>
      </c>
      <c r="B106" s="31">
        <v>89.8</v>
      </c>
      <c r="C106" s="22">
        <v>276</v>
      </c>
      <c r="D106" s="22">
        <v>11</v>
      </c>
      <c r="E106" s="32">
        <v>90.1</v>
      </c>
      <c r="F106" s="23">
        <v>227</v>
      </c>
      <c r="G106" s="23">
        <v>53</v>
      </c>
      <c r="H106" s="31">
        <v>90.5</v>
      </c>
      <c r="I106" s="22">
        <v>142</v>
      </c>
      <c r="J106" s="22">
        <v>78</v>
      </c>
      <c r="L106" s="39" t="s">
        <v>61</v>
      </c>
      <c r="M106" s="39">
        <v>37.258503401360542</v>
      </c>
      <c r="N106" s="39">
        <v>52.047619047619051</v>
      </c>
      <c r="P106" s="41"/>
      <c r="Q106" s="41" t="s">
        <v>35</v>
      </c>
      <c r="R106" s="41" t="s">
        <v>35</v>
      </c>
    </row>
    <row r="107" spans="1:18" ht="14.25" customHeight="1" x14ac:dyDescent="0.35">
      <c r="A107" s="18">
        <v>96</v>
      </c>
      <c r="B107" s="31">
        <v>89.9</v>
      </c>
      <c r="C107" s="22">
        <v>242</v>
      </c>
      <c r="D107" s="22">
        <v>23</v>
      </c>
      <c r="E107" s="32">
        <v>91.1</v>
      </c>
      <c r="F107" s="23">
        <v>246</v>
      </c>
      <c r="G107" s="23">
        <v>33</v>
      </c>
      <c r="H107" s="31">
        <v>91</v>
      </c>
      <c r="I107" s="22">
        <v>167</v>
      </c>
      <c r="J107" s="22">
        <v>56</v>
      </c>
      <c r="L107" s="39" t="s">
        <v>75</v>
      </c>
      <c r="M107" s="39">
        <v>277.05600596402957</v>
      </c>
      <c r="N107" s="39">
        <v>512.6073059360732</v>
      </c>
      <c r="P107" s="39" t="s">
        <v>61</v>
      </c>
      <c r="Q107" s="39">
        <v>37.258503401360542</v>
      </c>
      <c r="R107" s="39">
        <v>51.197278911564624</v>
      </c>
    </row>
    <row r="108" spans="1:18" ht="14.25" customHeight="1" x14ac:dyDescent="0.35">
      <c r="A108" s="18">
        <v>97</v>
      </c>
      <c r="B108" s="31">
        <v>91</v>
      </c>
      <c r="C108" s="22">
        <v>207</v>
      </c>
      <c r="D108" s="22">
        <v>53</v>
      </c>
      <c r="E108" s="32">
        <v>90.7</v>
      </c>
      <c r="F108" s="23">
        <v>263</v>
      </c>
      <c r="G108" s="23">
        <v>80</v>
      </c>
      <c r="H108" s="31">
        <v>91.2</v>
      </c>
      <c r="I108" s="22">
        <v>185</v>
      </c>
      <c r="J108" s="22">
        <v>36</v>
      </c>
      <c r="L108" s="39" t="s">
        <v>76</v>
      </c>
      <c r="M108" s="39">
        <v>147</v>
      </c>
      <c r="N108" s="39">
        <v>147</v>
      </c>
      <c r="P108" s="39" t="s">
        <v>75</v>
      </c>
      <c r="Q108" s="39">
        <v>277.05600596402957</v>
      </c>
      <c r="R108" s="39">
        <v>462.89917062715489</v>
      </c>
    </row>
    <row r="109" spans="1:18" ht="14.25" customHeight="1" x14ac:dyDescent="0.35">
      <c r="A109" s="18">
        <v>98</v>
      </c>
      <c r="B109" s="31">
        <v>90</v>
      </c>
      <c r="C109" s="22">
        <v>219</v>
      </c>
      <c r="D109" s="22">
        <v>57</v>
      </c>
      <c r="E109" s="32">
        <v>90.3</v>
      </c>
      <c r="F109" s="23">
        <v>193</v>
      </c>
      <c r="G109" s="23">
        <v>69</v>
      </c>
      <c r="H109" s="31">
        <v>91.5</v>
      </c>
      <c r="I109" s="22">
        <v>246</v>
      </c>
      <c r="J109" s="22">
        <v>48</v>
      </c>
      <c r="L109" s="39" t="s">
        <v>77</v>
      </c>
      <c r="M109" s="39">
        <v>-2.2569708505032246E-2</v>
      </c>
      <c r="N109" s="39"/>
      <c r="P109" s="39" t="s">
        <v>76</v>
      </c>
      <c r="Q109" s="39">
        <v>147</v>
      </c>
      <c r="R109" s="39">
        <v>147</v>
      </c>
    </row>
    <row r="110" spans="1:18" ht="14.25" customHeight="1" x14ac:dyDescent="0.35">
      <c r="A110" s="18">
        <v>99</v>
      </c>
      <c r="B110" s="31">
        <v>89.8</v>
      </c>
      <c r="C110" s="22">
        <v>193</v>
      </c>
      <c r="D110" s="22">
        <v>78</v>
      </c>
      <c r="E110" s="32">
        <v>90.5</v>
      </c>
      <c r="F110" s="23">
        <v>119</v>
      </c>
      <c r="G110" s="23">
        <v>33</v>
      </c>
      <c r="H110" s="31">
        <v>90.5</v>
      </c>
      <c r="I110" s="22">
        <v>204</v>
      </c>
      <c r="J110" s="22">
        <v>37</v>
      </c>
      <c r="L110" s="39" t="s">
        <v>78</v>
      </c>
      <c r="M110" s="39">
        <v>0</v>
      </c>
      <c r="N110" s="39"/>
      <c r="P110" s="39" t="s">
        <v>77</v>
      </c>
      <c r="Q110" s="39">
        <v>0.120005048660806</v>
      </c>
      <c r="R110" s="39"/>
    </row>
    <row r="111" spans="1:18" ht="14.25" customHeight="1" x14ac:dyDescent="0.35">
      <c r="A111" s="18">
        <v>100</v>
      </c>
      <c r="B111" s="31">
        <v>90.7</v>
      </c>
      <c r="C111" s="22">
        <v>281</v>
      </c>
      <c r="D111" s="22">
        <v>29</v>
      </c>
      <c r="E111" s="32">
        <v>90.9</v>
      </c>
      <c r="F111" s="23">
        <v>238</v>
      </c>
      <c r="G111" s="23">
        <v>23</v>
      </c>
      <c r="H111" s="31">
        <v>90.9</v>
      </c>
      <c r="I111" s="22">
        <v>119</v>
      </c>
      <c r="J111" s="22">
        <v>67</v>
      </c>
      <c r="L111" s="39" t="s">
        <v>79</v>
      </c>
      <c r="M111" s="39">
        <v>146</v>
      </c>
      <c r="N111" s="39"/>
      <c r="P111" s="39" t="s">
        <v>78</v>
      </c>
      <c r="Q111" s="39">
        <v>0</v>
      </c>
      <c r="R111" s="39"/>
    </row>
    <row r="112" spans="1:18" ht="14.25" customHeight="1" x14ac:dyDescent="0.35">
      <c r="A112" s="18">
        <v>101</v>
      </c>
      <c r="B112" s="31">
        <v>90.5</v>
      </c>
      <c r="C112" s="22">
        <v>223</v>
      </c>
      <c r="D112" s="22">
        <v>52</v>
      </c>
      <c r="E112" s="32">
        <v>90.5</v>
      </c>
      <c r="F112" s="23">
        <v>187</v>
      </c>
      <c r="G112" s="23">
        <v>67</v>
      </c>
      <c r="H112" s="31">
        <v>90.6</v>
      </c>
      <c r="I112" s="22">
        <v>187</v>
      </c>
      <c r="J112" s="22">
        <v>52</v>
      </c>
      <c r="L112" s="39" t="s">
        <v>80</v>
      </c>
      <c r="M112" s="39">
        <v>-6.3132317892949228</v>
      </c>
      <c r="N112" s="39"/>
      <c r="P112" s="39" t="s">
        <v>79</v>
      </c>
      <c r="Q112" s="39">
        <v>146</v>
      </c>
      <c r="R112" s="39"/>
    </row>
    <row r="113" spans="1:18" ht="14.25" customHeight="1" x14ac:dyDescent="0.35">
      <c r="A113" s="18">
        <v>102</v>
      </c>
      <c r="B113" s="31">
        <v>91.2</v>
      </c>
      <c r="C113" s="22">
        <v>294</v>
      </c>
      <c r="D113" s="22">
        <v>39</v>
      </c>
      <c r="E113" s="32">
        <v>90.6</v>
      </c>
      <c r="F113" s="23">
        <v>184</v>
      </c>
      <c r="G113" s="23">
        <v>73</v>
      </c>
      <c r="H113" s="31">
        <v>91.3</v>
      </c>
      <c r="I113" s="22">
        <v>190</v>
      </c>
      <c r="J113" s="22">
        <v>43</v>
      </c>
      <c r="L113" s="39" t="s">
        <v>81</v>
      </c>
      <c r="M113" s="44">
        <v>1.5483929790259037E-9</v>
      </c>
      <c r="N113" s="39"/>
      <c r="P113" s="39" t="s">
        <v>80</v>
      </c>
      <c r="Q113" s="39">
        <v>-6.6083554660087858</v>
      </c>
      <c r="R113" s="39"/>
    </row>
    <row r="114" spans="1:18" ht="14.25" customHeight="1" x14ac:dyDescent="0.35">
      <c r="A114" s="18">
        <v>103</v>
      </c>
      <c r="B114" s="31">
        <v>89.8</v>
      </c>
      <c r="C114" s="22">
        <v>273</v>
      </c>
      <c r="D114" s="22">
        <v>32</v>
      </c>
      <c r="E114" s="32">
        <v>91.1</v>
      </c>
      <c r="F114" s="23">
        <v>276</v>
      </c>
      <c r="G114" s="23">
        <v>42</v>
      </c>
      <c r="H114" s="31">
        <v>91.1</v>
      </c>
      <c r="I114" s="22">
        <v>177</v>
      </c>
      <c r="J114" s="22">
        <v>75</v>
      </c>
      <c r="L114" s="39" t="s">
        <v>82</v>
      </c>
      <c r="M114" s="39">
        <v>1.6553573449019661</v>
      </c>
      <c r="N114" s="39"/>
      <c r="P114" s="39" t="s">
        <v>81</v>
      </c>
      <c r="Q114" s="44">
        <v>3.3991996778808344E-10</v>
      </c>
      <c r="R114" s="39"/>
    </row>
    <row r="115" spans="1:18" ht="14.25" customHeight="1" x14ac:dyDescent="0.35">
      <c r="A115" s="18">
        <v>104</v>
      </c>
      <c r="B115" s="31">
        <v>90.3</v>
      </c>
      <c r="C115" s="22">
        <v>246</v>
      </c>
      <c r="D115" s="22">
        <v>35</v>
      </c>
      <c r="E115" s="32">
        <v>89.9</v>
      </c>
      <c r="F115" s="23">
        <v>188</v>
      </c>
      <c r="G115" s="23">
        <v>61</v>
      </c>
      <c r="H115" s="31">
        <v>90.5</v>
      </c>
      <c r="I115" s="22">
        <v>155</v>
      </c>
      <c r="J115" s="22">
        <v>39</v>
      </c>
      <c r="L115" s="39" t="s">
        <v>83</v>
      </c>
      <c r="M115" s="39">
        <v>3.0967859580518075E-9</v>
      </c>
      <c r="N115" s="39"/>
      <c r="P115" s="39" t="s">
        <v>82</v>
      </c>
      <c r="Q115" s="39">
        <v>1.6553573449019661</v>
      </c>
      <c r="R115" s="39"/>
    </row>
    <row r="116" spans="1:18" ht="14.25" customHeight="1" thickBot="1" x14ac:dyDescent="0.4">
      <c r="A116" s="18">
        <v>105</v>
      </c>
      <c r="B116" s="31">
        <v>90.8</v>
      </c>
      <c r="C116" s="22">
        <v>220</v>
      </c>
      <c r="D116" s="22">
        <v>53</v>
      </c>
      <c r="E116" s="32">
        <v>91.6</v>
      </c>
      <c r="F116" s="23">
        <v>129</v>
      </c>
      <c r="G116" s="23">
        <v>63</v>
      </c>
      <c r="H116" s="31">
        <v>91.4</v>
      </c>
      <c r="I116" s="22">
        <v>176</v>
      </c>
      <c r="J116" s="22">
        <v>51</v>
      </c>
      <c r="L116" s="40" t="s">
        <v>84</v>
      </c>
      <c r="M116" s="40">
        <v>1.9763456545938156</v>
      </c>
      <c r="N116" s="40"/>
      <c r="P116" s="39" t="s">
        <v>83</v>
      </c>
      <c r="Q116" s="39">
        <v>6.7983993557616689E-10</v>
      </c>
      <c r="R116" s="39"/>
    </row>
    <row r="117" spans="1:18" ht="14.25" customHeight="1" thickBot="1" x14ac:dyDescent="0.4">
      <c r="A117" s="18">
        <v>106</v>
      </c>
      <c r="B117" s="31">
        <v>89.7</v>
      </c>
      <c r="C117" s="22">
        <v>218</v>
      </c>
      <c r="D117" s="22">
        <v>30</v>
      </c>
      <c r="E117" s="32">
        <v>90.8</v>
      </c>
      <c r="F117" s="23">
        <v>235</v>
      </c>
      <c r="G117" s="23">
        <v>40</v>
      </c>
      <c r="H117" s="31">
        <v>90.3</v>
      </c>
      <c r="I117" s="22">
        <v>156</v>
      </c>
      <c r="J117" s="22">
        <v>33</v>
      </c>
      <c r="P117" s="40" t="s">
        <v>84</v>
      </c>
      <c r="Q117" s="40">
        <v>1.9763456545938156</v>
      </c>
      <c r="R117" s="40"/>
    </row>
    <row r="118" spans="1:18" ht="14.25" customHeight="1" x14ac:dyDescent="0.35">
      <c r="A118" s="18">
        <v>107</v>
      </c>
      <c r="B118" s="31">
        <v>91.1</v>
      </c>
      <c r="C118" s="22">
        <v>328</v>
      </c>
      <c r="D118" s="22">
        <v>18</v>
      </c>
      <c r="E118" s="32">
        <v>90</v>
      </c>
      <c r="F118" s="23">
        <v>211</v>
      </c>
      <c r="G118" s="23">
        <v>30</v>
      </c>
      <c r="H118" s="31">
        <v>91.5</v>
      </c>
      <c r="I118" s="22">
        <v>243</v>
      </c>
      <c r="J118" s="22">
        <v>56</v>
      </c>
    </row>
    <row r="119" spans="1:18" ht="14.25" customHeight="1" x14ac:dyDescent="0.35">
      <c r="A119" s="18">
        <v>108</v>
      </c>
      <c r="B119" s="31">
        <v>90.4</v>
      </c>
      <c r="C119" s="22">
        <v>199</v>
      </c>
      <c r="D119" s="22">
        <v>53</v>
      </c>
      <c r="E119" s="32">
        <v>90.2</v>
      </c>
      <c r="F119" s="23">
        <v>131</v>
      </c>
      <c r="G119" s="23">
        <v>58</v>
      </c>
      <c r="H119" s="31">
        <v>91.9</v>
      </c>
      <c r="I119" s="22">
        <v>166</v>
      </c>
      <c r="J119" s="22">
        <v>81</v>
      </c>
    </row>
    <row r="120" spans="1:18" ht="14.25" customHeight="1" x14ac:dyDescent="0.35">
      <c r="A120" s="18">
        <v>109</v>
      </c>
      <c r="B120" s="31">
        <v>90.2</v>
      </c>
      <c r="C120" s="22">
        <v>207</v>
      </c>
      <c r="D120" s="22">
        <v>14</v>
      </c>
      <c r="E120" s="32">
        <v>90.6</v>
      </c>
      <c r="F120" s="23">
        <v>167</v>
      </c>
      <c r="G120" s="23">
        <v>79</v>
      </c>
      <c r="H120" s="31">
        <v>91</v>
      </c>
      <c r="I120" s="22">
        <v>214</v>
      </c>
      <c r="J120" s="22">
        <v>34</v>
      </c>
    </row>
    <row r="121" spans="1:18" ht="14.25" customHeight="1" x14ac:dyDescent="0.35">
      <c r="A121" s="18">
        <v>110</v>
      </c>
      <c r="B121" s="31">
        <v>90.7</v>
      </c>
      <c r="C121" s="22">
        <v>296</v>
      </c>
      <c r="D121" s="22">
        <v>29</v>
      </c>
      <c r="E121" s="32">
        <v>90.3</v>
      </c>
      <c r="F121" s="23">
        <v>173</v>
      </c>
      <c r="G121" s="23">
        <v>44</v>
      </c>
      <c r="H121" s="31">
        <v>90.9</v>
      </c>
      <c r="I121" s="22">
        <v>210</v>
      </c>
      <c r="J121" s="22">
        <v>60</v>
      </c>
    </row>
    <row r="122" spans="1:18" ht="14.25" customHeight="1" x14ac:dyDescent="0.35">
      <c r="A122" s="18">
        <v>111</v>
      </c>
      <c r="B122" s="31">
        <v>89.7</v>
      </c>
      <c r="C122" s="22">
        <v>273</v>
      </c>
      <c r="D122" s="22">
        <v>25</v>
      </c>
      <c r="E122" s="32">
        <v>90.5</v>
      </c>
      <c r="F122" s="23">
        <v>128</v>
      </c>
      <c r="G122" s="23">
        <v>38</v>
      </c>
      <c r="H122" s="31">
        <v>91.2</v>
      </c>
      <c r="I122" s="22">
        <v>163</v>
      </c>
      <c r="J122" s="22">
        <v>50</v>
      </c>
    </row>
    <row r="123" spans="1:18" ht="14.25" customHeight="1" x14ac:dyDescent="0.35">
      <c r="A123" s="18">
        <v>112</v>
      </c>
      <c r="B123" s="31">
        <v>90.6</v>
      </c>
      <c r="C123" s="22">
        <v>310</v>
      </c>
      <c r="D123" s="22">
        <v>39</v>
      </c>
      <c r="E123" s="32">
        <v>90.9</v>
      </c>
      <c r="F123" s="23">
        <v>112</v>
      </c>
      <c r="G123" s="23">
        <v>68</v>
      </c>
      <c r="H123" s="31">
        <v>91.7</v>
      </c>
      <c r="I123" s="22">
        <v>221</v>
      </c>
      <c r="J123" s="22">
        <v>34</v>
      </c>
    </row>
    <row r="124" spans="1:18" ht="14.25" customHeight="1" x14ac:dyDescent="0.35">
      <c r="A124" s="18">
        <v>113</v>
      </c>
      <c r="B124" s="31">
        <v>90.3</v>
      </c>
      <c r="C124" s="22">
        <v>336</v>
      </c>
      <c r="D124" s="22">
        <v>26</v>
      </c>
      <c r="E124" s="32">
        <v>91.1</v>
      </c>
      <c r="F124" s="23">
        <v>145</v>
      </c>
      <c r="G124" s="23">
        <v>56</v>
      </c>
      <c r="H124" s="31">
        <v>91</v>
      </c>
      <c r="I124" s="22">
        <v>245</v>
      </c>
      <c r="J124" s="22">
        <v>35</v>
      </c>
    </row>
    <row r="125" spans="1:18" ht="14.25" customHeight="1" x14ac:dyDescent="0.35">
      <c r="A125" s="18">
        <v>114</v>
      </c>
      <c r="B125" s="31">
        <v>91.3</v>
      </c>
      <c r="C125" s="22">
        <v>284</v>
      </c>
      <c r="D125" s="22">
        <v>34</v>
      </c>
      <c r="E125" s="32">
        <v>90.9</v>
      </c>
      <c r="F125" s="23">
        <v>171</v>
      </c>
      <c r="G125" s="23">
        <v>70</v>
      </c>
      <c r="H125" s="31">
        <v>90.8</v>
      </c>
      <c r="I125" s="22">
        <v>231</v>
      </c>
      <c r="J125" s="22">
        <v>42</v>
      </c>
    </row>
    <row r="126" spans="1:18" ht="14.25" customHeight="1" x14ac:dyDescent="0.35">
      <c r="A126" s="18">
        <v>115</v>
      </c>
      <c r="B126" s="31">
        <v>89.6</v>
      </c>
      <c r="C126" s="22">
        <v>243</v>
      </c>
      <c r="D126" s="22">
        <v>45</v>
      </c>
      <c r="E126" s="32">
        <v>90.3</v>
      </c>
      <c r="F126" s="23">
        <v>154</v>
      </c>
      <c r="G126" s="23">
        <v>39</v>
      </c>
      <c r="H126" s="31">
        <v>91.7</v>
      </c>
      <c r="I126" s="22">
        <v>209</v>
      </c>
      <c r="J126" s="22">
        <v>65</v>
      </c>
    </row>
    <row r="127" spans="1:18" ht="14.25" customHeight="1" x14ac:dyDescent="0.35">
      <c r="A127" s="18">
        <v>116</v>
      </c>
      <c r="B127" s="31">
        <v>90.4</v>
      </c>
      <c r="C127" s="22">
        <v>246</v>
      </c>
      <c r="D127" s="22">
        <v>26</v>
      </c>
      <c r="E127" s="32">
        <v>90.6</v>
      </c>
      <c r="F127" s="23">
        <v>248</v>
      </c>
      <c r="G127" s="23">
        <v>43</v>
      </c>
      <c r="H127" s="31">
        <v>91.4</v>
      </c>
      <c r="I127" s="22">
        <v>153</v>
      </c>
      <c r="J127" s="22">
        <v>38</v>
      </c>
    </row>
    <row r="128" spans="1:18" ht="14.25" customHeight="1" x14ac:dyDescent="0.35">
      <c r="A128" s="18">
        <v>117</v>
      </c>
      <c r="B128" s="31">
        <v>89.7</v>
      </c>
      <c r="C128" s="22">
        <v>217</v>
      </c>
      <c r="D128" s="22">
        <v>66</v>
      </c>
      <c r="E128" s="32">
        <v>91.2</v>
      </c>
      <c r="F128" s="23">
        <v>164</v>
      </c>
      <c r="G128" s="23">
        <v>51</v>
      </c>
      <c r="H128" s="31">
        <v>91.2</v>
      </c>
      <c r="I128" s="22">
        <v>187</v>
      </c>
      <c r="J128" s="22">
        <v>68</v>
      </c>
    </row>
    <row r="129" spans="1:10" ht="14.25" customHeight="1" x14ac:dyDescent="0.35">
      <c r="A129" s="18">
        <v>118</v>
      </c>
      <c r="B129" s="31">
        <v>90</v>
      </c>
      <c r="C129" s="22">
        <v>292</v>
      </c>
      <c r="D129" s="22">
        <v>29</v>
      </c>
      <c r="E129" s="32">
        <v>91.6</v>
      </c>
      <c r="F129" s="23">
        <v>272</v>
      </c>
      <c r="G129" s="23">
        <v>41</v>
      </c>
      <c r="H129" s="31">
        <v>90.2</v>
      </c>
      <c r="I129" s="22">
        <v>188</v>
      </c>
      <c r="J129" s="22">
        <v>37</v>
      </c>
    </row>
    <row r="130" spans="1:10" ht="14.25" customHeight="1" x14ac:dyDescent="0.35">
      <c r="A130" s="18">
        <v>119</v>
      </c>
      <c r="B130" s="31">
        <v>90.3</v>
      </c>
      <c r="C130" s="22">
        <v>208</v>
      </c>
      <c r="D130" s="22">
        <v>58</v>
      </c>
      <c r="E130" s="32">
        <v>90.8</v>
      </c>
      <c r="F130" s="23">
        <v>175</v>
      </c>
      <c r="G130" s="23">
        <v>47</v>
      </c>
      <c r="H130" s="31">
        <v>91.1</v>
      </c>
      <c r="I130" s="22">
        <v>180</v>
      </c>
      <c r="J130" s="22">
        <v>62</v>
      </c>
    </row>
    <row r="131" spans="1:10" ht="14.25" customHeight="1" x14ac:dyDescent="0.35">
      <c r="A131" s="18">
        <v>120</v>
      </c>
      <c r="B131" s="31">
        <v>90.2</v>
      </c>
      <c r="C131" s="22">
        <v>248</v>
      </c>
      <c r="D131" s="22">
        <v>19</v>
      </c>
      <c r="E131" s="32">
        <v>90.6</v>
      </c>
      <c r="F131" s="23">
        <v>226</v>
      </c>
      <c r="G131" s="23">
        <v>29</v>
      </c>
      <c r="H131" s="31">
        <v>91.3</v>
      </c>
      <c r="I131" s="22">
        <v>208</v>
      </c>
      <c r="J131" s="22">
        <v>57</v>
      </c>
    </row>
    <row r="132" spans="1:10" ht="14.25" customHeight="1" x14ac:dyDescent="0.35">
      <c r="A132" s="18">
        <v>121</v>
      </c>
      <c r="B132" s="31">
        <v>89.9</v>
      </c>
      <c r="C132" s="22">
        <v>235</v>
      </c>
      <c r="D132" s="22">
        <v>76</v>
      </c>
      <c r="E132" s="32">
        <v>91.4</v>
      </c>
      <c r="F132" s="23">
        <v>163</v>
      </c>
      <c r="G132" s="23">
        <v>91</v>
      </c>
      <c r="H132" s="31">
        <v>90.3</v>
      </c>
      <c r="I132" s="22">
        <v>171</v>
      </c>
      <c r="J132" s="22">
        <v>70</v>
      </c>
    </row>
    <row r="133" spans="1:10" ht="14.25" customHeight="1" x14ac:dyDescent="0.35">
      <c r="A133" s="18">
        <v>122</v>
      </c>
      <c r="B133" s="31">
        <v>89.8</v>
      </c>
      <c r="C133" s="22">
        <v>240</v>
      </c>
      <c r="D133" s="22">
        <v>23</v>
      </c>
      <c r="E133" s="32">
        <v>90.4</v>
      </c>
      <c r="F133" s="23">
        <v>258</v>
      </c>
      <c r="G133" s="23">
        <v>38</v>
      </c>
      <c r="H133" s="31">
        <v>92.5</v>
      </c>
      <c r="I133" s="22">
        <v>239</v>
      </c>
      <c r="J133" s="22">
        <v>33</v>
      </c>
    </row>
    <row r="134" spans="1:10" ht="14.25" customHeight="1" x14ac:dyDescent="0.35">
      <c r="A134" s="18">
        <v>123</v>
      </c>
      <c r="B134" s="31">
        <v>90</v>
      </c>
      <c r="C134" s="22">
        <v>196</v>
      </c>
      <c r="D134" s="22">
        <v>44</v>
      </c>
      <c r="E134" s="32">
        <v>90.5</v>
      </c>
      <c r="F134" s="23">
        <v>145</v>
      </c>
      <c r="G134" s="23">
        <v>59</v>
      </c>
      <c r="H134" s="31">
        <v>90.8</v>
      </c>
      <c r="I134" s="22">
        <v>273</v>
      </c>
      <c r="J134" s="22">
        <v>46</v>
      </c>
    </row>
    <row r="135" spans="1:10" ht="14.25" customHeight="1" x14ac:dyDescent="0.35">
      <c r="A135" s="18">
        <v>124</v>
      </c>
      <c r="B135" s="31">
        <v>90.2</v>
      </c>
      <c r="C135" s="22">
        <v>259</v>
      </c>
      <c r="D135" s="22">
        <v>18</v>
      </c>
      <c r="E135" s="32">
        <v>90.4</v>
      </c>
      <c r="F135" s="23">
        <v>154</v>
      </c>
      <c r="G135" s="23">
        <v>85</v>
      </c>
      <c r="H135" s="31">
        <v>91.4</v>
      </c>
      <c r="I135" s="22">
        <v>247</v>
      </c>
      <c r="J135" s="22">
        <v>70</v>
      </c>
    </row>
    <row r="136" spans="1:10" ht="14.25" customHeight="1" x14ac:dyDescent="0.35">
      <c r="A136" s="18">
        <v>125</v>
      </c>
      <c r="B136" s="31">
        <v>90.7</v>
      </c>
      <c r="C136" s="22">
        <v>298</v>
      </c>
      <c r="D136" s="22">
        <v>17</v>
      </c>
      <c r="E136" s="32">
        <v>90.3</v>
      </c>
      <c r="F136" s="23">
        <v>101</v>
      </c>
      <c r="G136" s="23">
        <v>65</v>
      </c>
      <c r="H136" s="31">
        <v>90.9</v>
      </c>
      <c r="I136" s="22">
        <v>218</v>
      </c>
      <c r="J136" s="22">
        <v>28</v>
      </c>
    </row>
    <row r="137" spans="1:10" ht="14.25" customHeight="1" x14ac:dyDescent="0.35">
      <c r="A137" s="18">
        <v>126</v>
      </c>
      <c r="B137" s="31">
        <v>90.2</v>
      </c>
      <c r="C137" s="22">
        <v>271</v>
      </c>
      <c r="D137" s="22">
        <v>22</v>
      </c>
      <c r="E137" s="32">
        <v>90.4</v>
      </c>
      <c r="F137" s="23">
        <v>253</v>
      </c>
      <c r="G137" s="23">
        <v>39</v>
      </c>
      <c r="H137" s="31">
        <v>90.5</v>
      </c>
      <c r="I137" s="22">
        <v>186</v>
      </c>
      <c r="J137" s="22">
        <v>32</v>
      </c>
    </row>
    <row r="138" spans="1:10" ht="14.25" customHeight="1" x14ac:dyDescent="0.35">
      <c r="A138" s="18">
        <v>127</v>
      </c>
      <c r="B138" s="31">
        <v>89.7</v>
      </c>
      <c r="C138" s="22">
        <v>272</v>
      </c>
      <c r="D138" s="22">
        <v>30</v>
      </c>
      <c r="E138" s="32">
        <v>90.7</v>
      </c>
      <c r="F138" s="23">
        <v>231</v>
      </c>
      <c r="G138" s="23">
        <v>32</v>
      </c>
      <c r="H138" s="31">
        <v>91.4</v>
      </c>
      <c r="I138" s="22">
        <v>170</v>
      </c>
      <c r="J138" s="22">
        <v>63</v>
      </c>
    </row>
    <row r="139" spans="1:10" ht="14.25" customHeight="1" x14ac:dyDescent="0.35">
      <c r="A139" s="18">
        <v>128</v>
      </c>
      <c r="B139" s="31">
        <v>90</v>
      </c>
      <c r="C139" s="22">
        <v>211</v>
      </c>
      <c r="D139" s="22">
        <v>53</v>
      </c>
      <c r="E139" s="32">
        <v>90.7</v>
      </c>
      <c r="F139" s="23">
        <v>207</v>
      </c>
      <c r="G139" s="23">
        <v>54</v>
      </c>
      <c r="H139" s="31">
        <v>91.8</v>
      </c>
      <c r="I139" s="22">
        <v>217</v>
      </c>
      <c r="J139" s="22">
        <v>52</v>
      </c>
    </row>
    <row r="140" spans="1:10" ht="14.25" customHeight="1" x14ac:dyDescent="0.35">
      <c r="A140" s="18">
        <v>129</v>
      </c>
      <c r="B140" s="31">
        <v>89.9</v>
      </c>
      <c r="C140" s="22">
        <v>209</v>
      </c>
      <c r="D140" s="22">
        <v>70</v>
      </c>
      <c r="E140" s="32">
        <v>90.4</v>
      </c>
      <c r="F140" s="23">
        <v>205</v>
      </c>
      <c r="G140" s="23">
        <v>59</v>
      </c>
      <c r="H140" s="31">
        <v>90.2</v>
      </c>
      <c r="I140" s="22">
        <v>212</v>
      </c>
      <c r="J140" s="22">
        <v>69</v>
      </c>
    </row>
    <row r="141" spans="1:10" ht="14.25" customHeight="1" x14ac:dyDescent="0.35">
      <c r="A141" s="18">
        <v>130</v>
      </c>
      <c r="B141" s="31">
        <v>90.4</v>
      </c>
      <c r="C141" s="22">
        <v>274</v>
      </c>
      <c r="D141" s="22">
        <v>34</v>
      </c>
      <c r="E141" s="32">
        <v>90.6</v>
      </c>
      <c r="F141" s="23">
        <v>122</v>
      </c>
      <c r="G141" s="23">
        <v>104</v>
      </c>
      <c r="H141" s="31">
        <v>90.5</v>
      </c>
      <c r="I141" s="22">
        <v>238</v>
      </c>
      <c r="J141" s="22">
        <v>33</v>
      </c>
    </row>
    <row r="142" spans="1:10" ht="14.25" customHeight="1" x14ac:dyDescent="0.35">
      <c r="A142" s="18">
        <v>131</v>
      </c>
      <c r="B142" s="31">
        <v>90.7</v>
      </c>
      <c r="C142" s="22">
        <v>333</v>
      </c>
      <c r="D142" s="22">
        <v>12</v>
      </c>
      <c r="E142" s="32">
        <v>91.4</v>
      </c>
      <c r="F142" s="23">
        <v>198</v>
      </c>
      <c r="G142" s="23">
        <v>37</v>
      </c>
      <c r="H142" s="31">
        <v>90.6</v>
      </c>
      <c r="I142" s="22">
        <v>194</v>
      </c>
      <c r="J142" s="22">
        <v>36</v>
      </c>
    </row>
    <row r="143" spans="1:10" ht="14.25" customHeight="1" x14ac:dyDescent="0.35">
      <c r="A143" s="18">
        <v>132</v>
      </c>
      <c r="B143" s="31">
        <v>91</v>
      </c>
      <c r="C143" s="22">
        <v>304</v>
      </c>
      <c r="D143" s="22">
        <v>16</v>
      </c>
      <c r="E143" s="32">
        <v>91</v>
      </c>
      <c r="F143" s="23">
        <v>201</v>
      </c>
      <c r="G143" s="23">
        <v>82</v>
      </c>
      <c r="H143" s="31">
        <v>90.5</v>
      </c>
      <c r="I143" s="22">
        <v>156</v>
      </c>
      <c r="J143" s="22">
        <v>82</v>
      </c>
    </row>
    <row r="144" spans="1:10" ht="14.25" customHeight="1" x14ac:dyDescent="0.35">
      <c r="A144" s="18">
        <v>133</v>
      </c>
      <c r="B144" s="31">
        <v>90.8</v>
      </c>
      <c r="C144" s="22">
        <v>279</v>
      </c>
      <c r="D144" s="22">
        <v>23</v>
      </c>
      <c r="E144" s="32">
        <v>91.1</v>
      </c>
      <c r="F144" s="23">
        <v>165</v>
      </c>
      <c r="G144" s="23">
        <v>35</v>
      </c>
      <c r="H144" s="31">
        <v>91.3</v>
      </c>
      <c r="I144" s="22">
        <v>206</v>
      </c>
      <c r="J144" s="22">
        <v>73</v>
      </c>
    </row>
    <row r="145" spans="1:10" ht="14.25" customHeight="1" x14ac:dyDescent="0.35">
      <c r="A145" s="18">
        <v>134</v>
      </c>
      <c r="B145" s="31">
        <v>90.2</v>
      </c>
      <c r="C145" s="22">
        <v>279</v>
      </c>
      <c r="D145" s="22">
        <v>26</v>
      </c>
      <c r="E145" s="32">
        <v>90.6</v>
      </c>
      <c r="F145" s="23">
        <v>210</v>
      </c>
      <c r="G145" s="23">
        <v>40</v>
      </c>
      <c r="H145" s="31">
        <v>91.4</v>
      </c>
      <c r="I145" s="22">
        <v>166</v>
      </c>
      <c r="J145" s="22">
        <v>46</v>
      </c>
    </row>
    <row r="146" spans="1:10" ht="14.25" customHeight="1" x14ac:dyDescent="0.35">
      <c r="A146" s="18">
        <v>135</v>
      </c>
      <c r="B146" s="31">
        <v>90.4</v>
      </c>
      <c r="C146" s="22">
        <v>309</v>
      </c>
      <c r="D146" s="22">
        <v>17</v>
      </c>
      <c r="E146" s="32">
        <v>90.9</v>
      </c>
      <c r="F146" s="23">
        <v>172</v>
      </c>
      <c r="G146" s="23">
        <v>64</v>
      </c>
      <c r="H146" s="31">
        <v>91.6</v>
      </c>
      <c r="I146" s="22">
        <v>168</v>
      </c>
      <c r="J146" s="22">
        <v>42</v>
      </c>
    </row>
    <row r="147" spans="1:10" ht="14.25" customHeight="1" x14ac:dyDescent="0.35">
      <c r="A147" s="18">
        <v>136</v>
      </c>
      <c r="B147" s="31">
        <v>90</v>
      </c>
      <c r="C147" s="22">
        <v>258</v>
      </c>
      <c r="D147" s="22">
        <v>28</v>
      </c>
      <c r="E147" s="32">
        <v>91.1</v>
      </c>
      <c r="F147" s="23">
        <v>231</v>
      </c>
      <c r="G147" s="23">
        <v>38</v>
      </c>
      <c r="H147" s="31">
        <v>90.5</v>
      </c>
      <c r="I147" s="22">
        <v>179</v>
      </c>
      <c r="J147" s="22">
        <v>71</v>
      </c>
    </row>
    <row r="148" spans="1:10" ht="14.25" customHeight="1" x14ac:dyDescent="0.35">
      <c r="A148" s="18">
        <v>137</v>
      </c>
      <c r="B148" s="31">
        <v>90.3</v>
      </c>
      <c r="C148" s="22">
        <v>218</v>
      </c>
      <c r="D148" s="22">
        <v>57</v>
      </c>
      <c r="E148" s="32">
        <v>90.1</v>
      </c>
      <c r="F148" s="23">
        <v>172</v>
      </c>
      <c r="G148" s="23">
        <v>59</v>
      </c>
      <c r="H148" s="31">
        <v>91.5</v>
      </c>
      <c r="I148" s="22">
        <v>195</v>
      </c>
      <c r="J148" s="22">
        <v>79</v>
      </c>
    </row>
    <row r="149" spans="1:10" ht="14.25" customHeight="1" x14ac:dyDescent="0.35">
      <c r="A149" s="18">
        <v>138</v>
      </c>
      <c r="B149" s="31">
        <v>90.2</v>
      </c>
      <c r="C149" s="22">
        <v>179</v>
      </c>
      <c r="D149" s="22">
        <v>74</v>
      </c>
      <c r="E149" s="32">
        <v>90.1</v>
      </c>
      <c r="F149" s="23">
        <v>200</v>
      </c>
      <c r="G149" s="23">
        <v>28</v>
      </c>
      <c r="H149" s="31">
        <v>90.8</v>
      </c>
      <c r="I149" s="22">
        <v>177</v>
      </c>
      <c r="J149" s="22">
        <v>80</v>
      </c>
    </row>
    <row r="150" spans="1:10" ht="14.25" customHeight="1" x14ac:dyDescent="0.35">
      <c r="A150" s="18">
        <v>139</v>
      </c>
      <c r="B150" s="31">
        <v>90.3</v>
      </c>
      <c r="C150" s="22">
        <v>157</v>
      </c>
      <c r="D150" s="22">
        <v>49</v>
      </c>
      <c r="E150" s="32">
        <v>90.8</v>
      </c>
      <c r="F150" s="23">
        <v>156</v>
      </c>
      <c r="G150" s="23">
        <v>18</v>
      </c>
      <c r="H150" s="31">
        <v>90.8</v>
      </c>
      <c r="I150" s="22">
        <v>250</v>
      </c>
      <c r="J150" s="22">
        <v>53</v>
      </c>
    </row>
    <row r="151" spans="1:10" ht="14.25" customHeight="1" x14ac:dyDescent="0.35">
      <c r="A151" s="18">
        <v>140</v>
      </c>
      <c r="B151" s="31">
        <v>90.7</v>
      </c>
      <c r="C151" s="22">
        <v>288</v>
      </c>
      <c r="D151" s="22">
        <v>27</v>
      </c>
      <c r="E151" s="32">
        <v>90.8</v>
      </c>
      <c r="F151" s="23">
        <v>241</v>
      </c>
      <c r="G151" s="23">
        <v>57</v>
      </c>
      <c r="H151" s="31">
        <v>90.5</v>
      </c>
      <c r="I151" s="22">
        <v>154</v>
      </c>
      <c r="J151" s="22">
        <v>39</v>
      </c>
    </row>
    <row r="152" spans="1:10" ht="14.25" customHeight="1" x14ac:dyDescent="0.35">
      <c r="A152" s="18">
        <v>141</v>
      </c>
      <c r="B152" s="31">
        <v>90.7</v>
      </c>
      <c r="C152" s="22">
        <v>230</v>
      </c>
      <c r="D152" s="22">
        <v>37</v>
      </c>
      <c r="E152" s="32">
        <v>90.5</v>
      </c>
      <c r="F152" s="23">
        <v>179</v>
      </c>
      <c r="G152" s="23">
        <v>27</v>
      </c>
      <c r="H152" s="31">
        <v>90.9</v>
      </c>
      <c r="I152" s="22">
        <v>185</v>
      </c>
      <c r="J152" s="22">
        <v>40</v>
      </c>
    </row>
    <row r="153" spans="1:10" ht="14.25" customHeight="1" x14ac:dyDescent="0.35">
      <c r="A153" s="18">
        <v>142</v>
      </c>
      <c r="B153" s="31">
        <v>91</v>
      </c>
      <c r="C153" s="22">
        <v>272</v>
      </c>
      <c r="D153" s="22">
        <v>44</v>
      </c>
      <c r="E153" s="32">
        <v>91.7</v>
      </c>
      <c r="F153" s="23">
        <v>153</v>
      </c>
      <c r="G153" s="23">
        <v>74</v>
      </c>
      <c r="H153" s="31">
        <v>91.3</v>
      </c>
      <c r="I153" s="22">
        <v>210</v>
      </c>
      <c r="J153" s="22">
        <v>59</v>
      </c>
    </row>
    <row r="154" spans="1:10" ht="14.25" customHeight="1" x14ac:dyDescent="0.35">
      <c r="A154" s="18">
        <v>143</v>
      </c>
      <c r="B154" s="31">
        <v>89.9</v>
      </c>
      <c r="C154" s="22">
        <v>208</v>
      </c>
      <c r="D154" s="22">
        <v>24</v>
      </c>
      <c r="E154" s="32">
        <v>90.3</v>
      </c>
      <c r="F154" s="23">
        <v>137</v>
      </c>
      <c r="G154" s="23">
        <v>100</v>
      </c>
      <c r="H154" s="31">
        <v>91.7</v>
      </c>
      <c r="I154" s="22">
        <v>183</v>
      </c>
      <c r="J154" s="22">
        <v>119</v>
      </c>
    </row>
    <row r="155" spans="1:10" ht="14.25" customHeight="1" x14ac:dyDescent="0.35">
      <c r="A155" s="18">
        <v>144</v>
      </c>
      <c r="B155" s="31">
        <v>89.6</v>
      </c>
      <c r="C155" s="22">
        <v>159</v>
      </c>
      <c r="D155" s="22">
        <v>42</v>
      </c>
      <c r="E155" s="32">
        <v>90</v>
      </c>
      <c r="F155" s="23">
        <v>173</v>
      </c>
      <c r="G155" s="23">
        <v>18</v>
      </c>
      <c r="H155" s="31">
        <v>91.4</v>
      </c>
      <c r="I155" s="22">
        <v>147</v>
      </c>
      <c r="J155" s="22">
        <v>77</v>
      </c>
    </row>
    <row r="156" spans="1:10" ht="14.25" customHeight="1" x14ac:dyDescent="0.35">
      <c r="A156" s="18">
        <v>145</v>
      </c>
      <c r="B156" s="31">
        <v>90.4</v>
      </c>
      <c r="C156" s="22">
        <v>247</v>
      </c>
      <c r="D156" s="22">
        <v>12</v>
      </c>
      <c r="E156" s="32">
        <v>90.4</v>
      </c>
      <c r="F156" s="23">
        <v>105</v>
      </c>
      <c r="G156" s="23">
        <v>84</v>
      </c>
      <c r="H156" s="31">
        <v>91</v>
      </c>
      <c r="I156" s="22">
        <v>187</v>
      </c>
      <c r="J156" s="22">
        <v>92</v>
      </c>
    </row>
    <row r="157" spans="1:10" ht="14.25" customHeight="1" x14ac:dyDescent="0.35">
      <c r="A157" s="18">
        <v>146</v>
      </c>
      <c r="B157" s="31">
        <v>90.8</v>
      </c>
      <c r="C157" s="22">
        <v>312</v>
      </c>
      <c r="D157" s="22">
        <v>26</v>
      </c>
      <c r="E157" s="32">
        <v>90.2</v>
      </c>
      <c r="F157" s="23">
        <v>243</v>
      </c>
      <c r="G157" s="23">
        <v>55</v>
      </c>
      <c r="H157" s="31">
        <v>91.7</v>
      </c>
      <c r="I157" s="22">
        <v>213</v>
      </c>
      <c r="J157" s="22">
        <v>75</v>
      </c>
    </row>
    <row r="158" spans="1:10" ht="14.25" customHeight="1" x14ac:dyDescent="0.35">
      <c r="A158" s="18">
        <v>147</v>
      </c>
      <c r="B158" s="31">
        <v>89.7</v>
      </c>
      <c r="C158" s="22">
        <v>283</v>
      </c>
      <c r="D158" s="22">
        <v>16</v>
      </c>
      <c r="E158" s="32">
        <v>91.6</v>
      </c>
      <c r="F158" s="23">
        <v>112</v>
      </c>
      <c r="G158" s="23">
        <v>104</v>
      </c>
      <c r="H158" s="31">
        <v>90.8</v>
      </c>
      <c r="I158" s="22">
        <v>210</v>
      </c>
      <c r="J158" s="22">
        <v>49</v>
      </c>
    </row>
    <row r="159" spans="1:10" ht="14.25" customHeight="1" x14ac:dyDescent="0.35"/>
    <row r="160" spans="1:1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A4:J4"/>
    <mergeCell ref="A5:J5"/>
    <mergeCell ref="A6:J6"/>
    <mergeCell ref="A10:A11"/>
    <mergeCell ref="B10:D10"/>
    <mergeCell ref="E10:G10"/>
    <mergeCell ref="H10:J10"/>
  </mergeCells>
  <pageMargins left="0.7" right="0.7" top="0.75" bottom="0.75" header="0" footer="0"/>
  <pageSetup orientation="landscape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15"/>
  <sheetViews>
    <sheetView showGridLines="0" workbookViewId="0">
      <selection activeCell="E16" sqref="E16"/>
    </sheetView>
  </sheetViews>
  <sheetFormatPr defaultColWidth="14.453125" defaultRowHeight="15" customHeight="1" x14ac:dyDescent="0.35"/>
  <cols>
    <col min="1" max="1" width="12.453125" customWidth="1"/>
    <col min="2" max="19" width="11" customWidth="1"/>
    <col min="20" max="26" width="8.6328125" customWidth="1"/>
  </cols>
  <sheetData>
    <row r="1" spans="1:19" ht="14.25" customHeight="1" x14ac:dyDescent="0.3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R1" s="2"/>
      <c r="S1" s="2"/>
    </row>
    <row r="2" spans="1:19" ht="14.25" customHeight="1" x14ac:dyDescent="0.35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R2" s="2"/>
      <c r="S2" s="2"/>
    </row>
    <row r="3" spans="1:19" ht="14.25" customHeight="1" x14ac:dyDescent="0.35">
      <c r="A3" s="91" t="s">
        <v>9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</row>
    <row r="4" spans="1:19" ht="14.25" customHeight="1" x14ac:dyDescent="0.35">
      <c r="A4" s="1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8"/>
      <c r="R4" s="2"/>
      <c r="S4" s="2"/>
    </row>
    <row r="5" spans="1:19" ht="14.25" customHeight="1" x14ac:dyDescent="0.3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R5" s="10"/>
      <c r="S5" s="10"/>
    </row>
    <row r="6" spans="1:19" ht="14.25" customHeight="1" x14ac:dyDescent="0.35">
      <c r="A6" s="9" t="s">
        <v>12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R6" s="10"/>
      <c r="S6" s="10"/>
    </row>
    <row r="7" spans="1:19" ht="14.25" customHeight="1" x14ac:dyDescent="0.35">
      <c r="A7" s="83" t="s">
        <v>13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</row>
    <row r="8" spans="1:19" ht="14.25" customHeight="1" x14ac:dyDescent="0.35">
      <c r="A8" s="83" t="s">
        <v>14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</row>
    <row r="9" spans="1:19" ht="14.25" customHeight="1" x14ac:dyDescent="0.35">
      <c r="A9" s="83" t="s">
        <v>15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</row>
    <row r="10" spans="1:19" ht="14.25" customHeight="1" x14ac:dyDescent="0.35">
      <c r="A10" s="83" t="s">
        <v>16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</row>
    <row r="11" spans="1:19" ht="14.25" customHeight="1" x14ac:dyDescent="0.35">
      <c r="A11" s="9" t="s">
        <v>17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R11" s="2"/>
      <c r="S11" s="2"/>
    </row>
    <row r="12" spans="1:19" ht="14.25" customHeight="1" x14ac:dyDescent="0.35">
      <c r="A12" s="9" t="s">
        <v>18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R12" s="2"/>
      <c r="S12" s="2"/>
    </row>
    <row r="13" spans="1:19" ht="14.25" customHeight="1" x14ac:dyDescent="0.35">
      <c r="A13" s="1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R13" s="2"/>
      <c r="S13" s="2"/>
    </row>
    <row r="14" spans="1:19" ht="14.25" customHeight="1" thickBot="1" x14ac:dyDescent="0.4">
      <c r="A14" s="13" t="s">
        <v>10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49"/>
      <c r="P14" s="49"/>
      <c r="Q14" s="49"/>
      <c r="R14" s="16"/>
      <c r="S14" s="16"/>
    </row>
    <row r="15" spans="1:19" s="36" customFormat="1" ht="14.25" customHeight="1" x14ac:dyDescent="0.35">
      <c r="A15" s="96" t="s">
        <v>19</v>
      </c>
      <c r="B15" s="92" t="s">
        <v>20</v>
      </c>
      <c r="C15" s="93"/>
      <c r="D15" s="93"/>
      <c r="E15" s="93"/>
      <c r="F15" s="93"/>
      <c r="G15" s="95"/>
      <c r="H15" s="92" t="s">
        <v>21</v>
      </c>
      <c r="I15" s="93"/>
      <c r="J15" s="93"/>
      <c r="K15" s="93"/>
      <c r="L15" s="93"/>
      <c r="M15" s="93"/>
      <c r="N15" s="92" t="s">
        <v>22</v>
      </c>
      <c r="O15" s="93"/>
      <c r="P15" s="93"/>
      <c r="Q15" s="93"/>
      <c r="R15" s="93"/>
      <c r="S15" s="94"/>
    </row>
    <row r="16" spans="1:19" s="36" customFormat="1" ht="14.25" customHeight="1" thickBot="1" x14ac:dyDescent="0.4">
      <c r="A16" s="97"/>
      <c r="B16" s="54" t="s">
        <v>23</v>
      </c>
      <c r="C16" s="54" t="s">
        <v>24</v>
      </c>
      <c r="D16" s="54" t="s">
        <v>25</v>
      </c>
      <c r="E16" s="54" t="s">
        <v>26</v>
      </c>
      <c r="F16" s="54" t="s">
        <v>27</v>
      </c>
      <c r="G16" s="54" t="s">
        <v>28</v>
      </c>
      <c r="H16" s="54" t="s">
        <v>23</v>
      </c>
      <c r="I16" s="54" t="s">
        <v>24</v>
      </c>
      <c r="J16" s="54" t="s">
        <v>25</v>
      </c>
      <c r="K16" s="54" t="s">
        <v>26</v>
      </c>
      <c r="L16" s="54" t="s">
        <v>27</v>
      </c>
      <c r="M16" s="54" t="s">
        <v>28</v>
      </c>
      <c r="N16" s="55" t="s">
        <v>23</v>
      </c>
      <c r="O16" s="55" t="s">
        <v>24</v>
      </c>
      <c r="P16" s="55" t="s">
        <v>25</v>
      </c>
      <c r="Q16" s="55" t="s">
        <v>26</v>
      </c>
      <c r="R16" s="55" t="s">
        <v>27</v>
      </c>
      <c r="S16" s="56" t="s">
        <v>28</v>
      </c>
    </row>
    <row r="17" spans="1:19" s="36" customFormat="1" ht="14.25" customHeight="1" x14ac:dyDescent="0.35">
      <c r="A17" s="50" t="s">
        <v>93</v>
      </c>
      <c r="B17" s="51">
        <f>AVERAGE(B33:B179)</f>
        <v>5.3945578231292517</v>
      </c>
      <c r="C17" s="52">
        <f t="shared" ref="C17:S17" si="0">AVERAGE(C33:C179)</f>
        <v>4.7006802721088432</v>
      </c>
      <c r="D17" s="15">
        <f t="shared" si="0"/>
        <v>2.1088435374149661</v>
      </c>
      <c r="E17" s="52">
        <f t="shared" si="0"/>
        <v>2.0408163265306123</v>
      </c>
      <c r="F17" s="15">
        <f t="shared" si="0"/>
        <v>5.2876712328767121</v>
      </c>
      <c r="G17" s="48">
        <f t="shared" si="0"/>
        <v>5.2108843537414966</v>
      </c>
      <c r="H17" s="47">
        <f t="shared" si="0"/>
        <v>5.0068027210884356</v>
      </c>
      <c r="I17" s="15">
        <f t="shared" si="0"/>
        <v>4.27891156462585</v>
      </c>
      <c r="J17" s="15">
        <f t="shared" si="0"/>
        <v>2.1836734693877551</v>
      </c>
      <c r="K17" s="15">
        <f t="shared" si="0"/>
        <v>3.2517006802721089</v>
      </c>
      <c r="L17" s="52">
        <f>AVERAGE(L33:L179)</f>
        <v>5.3673469387755102</v>
      </c>
      <c r="M17" s="48">
        <f t="shared" si="0"/>
        <v>5.1428571428571432</v>
      </c>
      <c r="N17" s="47">
        <f t="shared" si="0"/>
        <v>5.333333333333333</v>
      </c>
      <c r="O17" s="15">
        <f t="shared" si="0"/>
        <v>4.2721088435374153</v>
      </c>
      <c r="P17" s="52">
        <f t="shared" si="0"/>
        <v>1.7755102040816326</v>
      </c>
      <c r="Q17" s="15">
        <f t="shared" si="0"/>
        <v>3.3333333333333335</v>
      </c>
      <c r="R17" s="15">
        <f t="shared" si="0"/>
        <v>5.129251700680272</v>
      </c>
      <c r="S17" s="53">
        <f t="shared" si="0"/>
        <v>5.2176870748299322</v>
      </c>
    </row>
    <row r="18" spans="1:19" s="36" customFormat="1" ht="14.25" customHeight="1" x14ac:dyDescent="0.35">
      <c r="A18" s="13" t="s">
        <v>65</v>
      </c>
      <c r="B18" s="47">
        <f>_xlfn.STDEV.S(B33:B179)</f>
        <v>1.3062432965247228</v>
      </c>
      <c r="C18" s="15">
        <f t="shared" ref="C18:S18" si="1">_xlfn.STDEV.S(C33:C179)</f>
        <v>1.2896583703223075</v>
      </c>
      <c r="D18" s="15">
        <f t="shared" si="1"/>
        <v>1.0542104212812953</v>
      </c>
      <c r="E18" s="15">
        <f t="shared" si="1"/>
        <v>1.0846219657091325</v>
      </c>
      <c r="F18" s="15">
        <f t="shared" si="1"/>
        <v>1.8418839834278715</v>
      </c>
      <c r="G18" s="48">
        <f t="shared" si="1"/>
        <v>1.6185199247486302</v>
      </c>
      <c r="H18" s="47">
        <f t="shared" si="1"/>
        <v>1.3823575189253792</v>
      </c>
      <c r="I18" s="15">
        <f t="shared" si="1"/>
        <v>1.2318952595418908</v>
      </c>
      <c r="J18" s="15">
        <f t="shared" si="1"/>
        <v>1.1288277843055037</v>
      </c>
      <c r="K18" s="15">
        <f t="shared" si="1"/>
        <v>1.4935639890028516</v>
      </c>
      <c r="L18" s="15">
        <f t="shared" si="1"/>
        <v>1.6555495410644305</v>
      </c>
      <c r="M18" s="48">
        <f t="shared" si="1"/>
        <v>1.5527262811292881</v>
      </c>
      <c r="N18" s="47">
        <f t="shared" si="1"/>
        <v>1.3715970759712153</v>
      </c>
      <c r="O18" s="15">
        <f t="shared" si="1"/>
        <v>1.2472315816274573</v>
      </c>
      <c r="P18" s="15">
        <f>_xlfn.STDEV.S(P33:P179)</f>
        <v>0.87425834217796639</v>
      </c>
      <c r="Q18" s="15">
        <f t="shared" si="1"/>
        <v>1.5409183053440221</v>
      </c>
      <c r="R18" s="15">
        <f t="shared" si="1"/>
        <v>1.8028596342672867</v>
      </c>
      <c r="S18" s="48">
        <f t="shared" si="1"/>
        <v>1.5941545910956219</v>
      </c>
    </row>
    <row r="19" spans="1:19" s="36" customFormat="1" ht="14.25" customHeight="1" x14ac:dyDescent="0.35">
      <c r="A19" s="13" t="s">
        <v>94</v>
      </c>
      <c r="B19" s="47">
        <v>147</v>
      </c>
      <c r="C19" s="47">
        <v>147</v>
      </c>
      <c r="D19" s="47">
        <v>147</v>
      </c>
      <c r="E19" s="47">
        <v>147</v>
      </c>
      <c r="F19" s="47">
        <v>147</v>
      </c>
      <c r="G19" s="47">
        <v>147</v>
      </c>
      <c r="H19" s="47">
        <v>147</v>
      </c>
      <c r="I19" s="47">
        <v>147</v>
      </c>
      <c r="J19" s="47">
        <v>147</v>
      </c>
      <c r="K19" s="47">
        <v>147</v>
      </c>
      <c r="L19" s="47">
        <v>147</v>
      </c>
      <c r="M19" s="47">
        <v>147</v>
      </c>
      <c r="N19" s="47">
        <v>147</v>
      </c>
      <c r="O19" s="47">
        <v>147</v>
      </c>
      <c r="P19" s="47">
        <v>147</v>
      </c>
      <c r="Q19" s="47">
        <v>147</v>
      </c>
      <c r="R19" s="47">
        <v>147</v>
      </c>
      <c r="S19" s="47">
        <v>147</v>
      </c>
    </row>
    <row r="20" spans="1:19" s="36" customFormat="1" ht="14.25" customHeight="1" x14ac:dyDescent="0.35">
      <c r="A20" s="13" t="s">
        <v>95</v>
      </c>
      <c r="B20" s="47">
        <f>_xlfn.CONFIDENCE.T(0.05,B18,B19)</f>
        <v>0.21292581121982859</v>
      </c>
      <c r="C20" s="47">
        <f t="shared" ref="C20:S20" si="2">_xlfn.CONFIDENCE.T(0.05,C18,C19)</f>
        <v>0.21022236472171793</v>
      </c>
      <c r="D20" s="47">
        <f t="shared" si="2"/>
        <v>0.17184287930504116</v>
      </c>
      <c r="E20" s="47">
        <f t="shared" si="2"/>
        <v>0.17680015088298764</v>
      </c>
      <c r="F20" s="47">
        <f t="shared" si="2"/>
        <v>0.30023858678364218</v>
      </c>
      <c r="G20" s="47">
        <f t="shared" si="2"/>
        <v>0.26382885092649772</v>
      </c>
      <c r="H20" s="47">
        <f t="shared" si="2"/>
        <v>0.22533290459450411</v>
      </c>
      <c r="I20" s="47">
        <f t="shared" si="2"/>
        <v>0.2008066170932146</v>
      </c>
      <c r="J20" s="47">
        <f t="shared" si="2"/>
        <v>0.18400597525759774</v>
      </c>
      <c r="K20" s="47">
        <f t="shared" si="2"/>
        <v>0.24346025339479038</v>
      </c>
      <c r="L20" s="47">
        <f t="shared" si="2"/>
        <v>0.26986490953378606</v>
      </c>
      <c r="M20" s="47">
        <f t="shared" si="2"/>
        <v>0.25310407631672305</v>
      </c>
      <c r="N20" s="47">
        <f t="shared" si="2"/>
        <v>0.22357888522369029</v>
      </c>
      <c r="O20" s="47">
        <f t="shared" si="2"/>
        <v>0.20330653332619028</v>
      </c>
      <c r="P20" s="47">
        <f t="shared" si="2"/>
        <v>0.14250956710683702</v>
      </c>
      <c r="Q20" s="47">
        <f t="shared" si="2"/>
        <v>0.25117930255548648</v>
      </c>
      <c r="R20" s="47">
        <f t="shared" si="2"/>
        <v>0.29387737427104954</v>
      </c>
      <c r="S20" s="47">
        <f t="shared" si="2"/>
        <v>0.25985714944675697</v>
      </c>
    </row>
    <row r="21" spans="1:19" s="36" customFormat="1" ht="14.25" customHeight="1" x14ac:dyDescent="0.35">
      <c r="A21" s="13" t="s">
        <v>96</v>
      </c>
      <c r="B21" s="46">
        <f>B17-B20</f>
        <v>5.1816320119094232</v>
      </c>
      <c r="C21" s="46">
        <f t="shared" ref="C21:S21" si="3">C17-C20</f>
        <v>4.4904579073871256</v>
      </c>
      <c r="D21" s="46">
        <f t="shared" si="3"/>
        <v>1.9370006581099251</v>
      </c>
      <c r="E21" s="46">
        <f t="shared" si="3"/>
        <v>1.8640161756476246</v>
      </c>
      <c r="F21" s="46">
        <f t="shared" si="3"/>
        <v>4.9874326460930698</v>
      </c>
      <c r="G21" s="46">
        <f t="shared" si="3"/>
        <v>4.9470555028149992</v>
      </c>
      <c r="H21" s="46">
        <f t="shared" si="3"/>
        <v>4.7814698164939315</v>
      </c>
      <c r="I21" s="46">
        <f t="shared" si="3"/>
        <v>4.0781049475326352</v>
      </c>
      <c r="J21" s="46">
        <f t="shared" si="3"/>
        <v>1.9996674941301573</v>
      </c>
      <c r="K21" s="46">
        <f t="shared" si="3"/>
        <v>3.0082404268773186</v>
      </c>
      <c r="L21" s="46">
        <f t="shared" si="3"/>
        <v>5.097482029241724</v>
      </c>
      <c r="M21" s="46">
        <f t="shared" si="3"/>
        <v>4.8897530665404201</v>
      </c>
      <c r="N21" s="46">
        <f t="shared" si="3"/>
        <v>5.1097544481096424</v>
      </c>
      <c r="O21" s="46">
        <f t="shared" si="3"/>
        <v>4.0688023102112254</v>
      </c>
      <c r="P21" s="46">
        <f t="shared" si="3"/>
        <v>1.6330006369747956</v>
      </c>
      <c r="Q21" s="46">
        <f t="shared" si="3"/>
        <v>3.082154030777847</v>
      </c>
      <c r="R21" s="46">
        <f t="shared" si="3"/>
        <v>4.8353743264092222</v>
      </c>
      <c r="S21" s="46">
        <f t="shared" si="3"/>
        <v>4.9578299253831748</v>
      </c>
    </row>
    <row r="22" spans="1:19" s="36" customFormat="1" ht="14.25" customHeight="1" x14ac:dyDescent="0.35">
      <c r="A22" s="13" t="s">
        <v>97</v>
      </c>
      <c r="B22" s="46">
        <f>B17+B20</f>
        <v>5.6074836343490801</v>
      </c>
      <c r="C22" s="46">
        <f t="shared" ref="C22:S22" si="4">C17+C20</f>
        <v>4.9109026368305608</v>
      </c>
      <c r="D22" s="46">
        <f t="shared" si="4"/>
        <v>2.2806864167200072</v>
      </c>
      <c r="E22" s="46">
        <f t="shared" si="4"/>
        <v>2.2176164774135998</v>
      </c>
      <c r="F22" s="46">
        <f t="shared" si="4"/>
        <v>5.5879098196603545</v>
      </c>
      <c r="G22" s="46">
        <f t="shared" si="4"/>
        <v>5.474713204667994</v>
      </c>
      <c r="H22" s="46">
        <f t="shared" si="4"/>
        <v>5.2321356256829397</v>
      </c>
      <c r="I22" s="46">
        <f t="shared" si="4"/>
        <v>4.4797181817190648</v>
      </c>
      <c r="J22" s="46">
        <f t="shared" si="4"/>
        <v>2.3676794446453528</v>
      </c>
      <c r="K22" s="46">
        <f t="shared" si="4"/>
        <v>3.4951609336668992</v>
      </c>
      <c r="L22" s="46">
        <f t="shared" si="4"/>
        <v>5.6372118483092963</v>
      </c>
      <c r="M22" s="46">
        <f t="shared" si="4"/>
        <v>5.3959612191738664</v>
      </c>
      <c r="N22" s="46">
        <f t="shared" si="4"/>
        <v>5.5569122185570237</v>
      </c>
      <c r="O22" s="46">
        <f t="shared" si="4"/>
        <v>4.4754153768636051</v>
      </c>
      <c r="P22" s="46">
        <f t="shared" si="4"/>
        <v>1.9180197711884697</v>
      </c>
      <c r="Q22" s="46">
        <f t="shared" si="4"/>
        <v>3.58451263588882</v>
      </c>
      <c r="R22" s="46">
        <f t="shared" si="4"/>
        <v>5.4231290749513219</v>
      </c>
      <c r="S22" s="46">
        <f t="shared" si="4"/>
        <v>5.4775442242766896</v>
      </c>
    </row>
    <row r="23" spans="1:19" s="36" customFormat="1" ht="14.25" customHeight="1" x14ac:dyDescent="0.35">
      <c r="A23" s="13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</row>
    <row r="24" spans="1:19" s="36" customFormat="1" ht="14.25" customHeight="1" x14ac:dyDescent="0.35">
      <c r="A24" s="57" t="s">
        <v>99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</row>
    <row r="25" spans="1:19" s="36" customFormat="1" ht="14.15" customHeight="1" thickBot="1" x14ac:dyDescent="0.4">
      <c r="A25" s="57" t="s">
        <v>100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</row>
    <row r="26" spans="1:19" s="36" customFormat="1" ht="14.15" customHeight="1" thickBot="1" x14ac:dyDescent="0.4">
      <c r="A26" s="69" t="s">
        <v>102</v>
      </c>
      <c r="B26" s="46"/>
      <c r="C26" s="46"/>
      <c r="D26" s="46"/>
      <c r="E26" s="46"/>
      <c r="F26" s="46"/>
      <c r="G26" s="46"/>
      <c r="H26" s="46"/>
      <c r="I26" s="46"/>
      <c r="J26" s="46"/>
      <c r="K26" s="60">
        <f>CORREL(L33:L179,K33:K179)</f>
        <v>-0.47254086757450903</v>
      </c>
      <c r="L26" s="46"/>
      <c r="M26" s="46"/>
      <c r="N26" s="46"/>
      <c r="O26" s="46"/>
      <c r="P26" s="46"/>
      <c r="Q26" s="60">
        <f>CORREL(R33:R179,Q33:Q179)</f>
        <v>-0.55309460751715367</v>
      </c>
      <c r="R26" s="46"/>
      <c r="S26" s="46"/>
    </row>
    <row r="27" spans="1:19" s="36" customFormat="1" ht="14.25" customHeight="1" thickBot="1" x14ac:dyDescent="0.4">
      <c r="A27" s="13"/>
      <c r="B27" s="60">
        <f>CORREL(F33:F179,E33:E179)</f>
        <v>-0.48414500195838944</v>
      </c>
      <c r="C27" s="70"/>
      <c r="D27" s="59" t="s">
        <v>98</v>
      </c>
      <c r="E27" s="46"/>
      <c r="F27" s="46"/>
      <c r="G27" s="46"/>
      <c r="H27" s="46"/>
      <c r="I27" s="46"/>
      <c r="J27" s="46"/>
      <c r="K27" s="61">
        <f>CORREL(K33:K179,M33:M179)</f>
        <v>-0.58857874425823764</v>
      </c>
      <c r="L27" s="46"/>
      <c r="M27" s="46"/>
      <c r="N27" s="46"/>
      <c r="O27" s="46"/>
      <c r="P27" s="46"/>
      <c r="Q27" s="61">
        <f>CORREL(Q33:Q179,S33:S179)</f>
        <v>-0.47029066429703847</v>
      </c>
      <c r="R27" s="46"/>
      <c r="S27" s="46"/>
    </row>
    <row r="28" spans="1:19" s="36" customFormat="1" ht="14.15" customHeight="1" thickBot="1" x14ac:dyDescent="0.4">
      <c r="A28" s="13"/>
      <c r="B28" s="61">
        <f>CORREL(E33:E179,G33:G179)</f>
        <v>-0.4419240140521859</v>
      </c>
      <c r="D28" s="46" t="s">
        <v>101</v>
      </c>
      <c r="E28" s="46" t="s">
        <v>101</v>
      </c>
      <c r="F28" s="46"/>
      <c r="G28" s="46"/>
      <c r="H28" s="46"/>
      <c r="I28" s="46"/>
      <c r="J28" s="46"/>
      <c r="K28" s="58"/>
      <c r="L28" s="46"/>
      <c r="M28" s="46"/>
      <c r="N28" s="46"/>
      <c r="O28" s="46"/>
      <c r="P28" s="46"/>
      <c r="Q28" s="58"/>
      <c r="R28" s="46"/>
      <c r="S28" s="46"/>
    </row>
    <row r="29" spans="1:19" s="36" customFormat="1" ht="14.15" customHeight="1" x14ac:dyDescent="0.35">
      <c r="A29" s="13"/>
      <c r="B29" s="62"/>
      <c r="D29" s="46"/>
      <c r="E29" s="46"/>
      <c r="F29" s="46"/>
      <c r="G29" s="46"/>
      <c r="H29" s="46"/>
      <c r="I29" s="46"/>
      <c r="J29" s="46"/>
      <c r="K29" s="58"/>
      <c r="L29" s="46"/>
      <c r="M29" s="46"/>
      <c r="N29" s="46"/>
      <c r="O29" s="46"/>
      <c r="P29" s="46"/>
      <c r="Q29" s="58"/>
      <c r="R29" s="46"/>
      <c r="S29" s="46"/>
    </row>
    <row r="30" spans="1:19" s="36" customFormat="1" ht="14.25" customHeight="1" thickBot="1" x14ac:dyDescent="0.4">
      <c r="A30" s="13"/>
      <c r="B30" s="62"/>
      <c r="C30" s="63"/>
      <c r="D30" s="63"/>
      <c r="E30" s="63"/>
      <c r="F30" s="46"/>
      <c r="G30" s="46"/>
      <c r="H30" s="46"/>
      <c r="I30" s="46"/>
      <c r="J30" s="46"/>
      <c r="K30" s="58"/>
      <c r="L30" s="46"/>
      <c r="M30" s="46"/>
      <c r="N30" s="46"/>
      <c r="O30" s="46"/>
      <c r="P30" s="46"/>
      <c r="Q30" s="58"/>
      <c r="R30" s="46"/>
      <c r="S30" s="46"/>
    </row>
    <row r="31" spans="1:19" ht="14.25" customHeight="1" x14ac:dyDescent="0.35">
      <c r="A31" s="96" t="s">
        <v>19</v>
      </c>
      <c r="B31" s="92" t="s">
        <v>20</v>
      </c>
      <c r="C31" s="93"/>
      <c r="D31" s="93"/>
      <c r="E31" s="93"/>
      <c r="F31" s="93"/>
      <c r="G31" s="95"/>
      <c r="H31" s="92" t="s">
        <v>21</v>
      </c>
      <c r="I31" s="93"/>
      <c r="J31" s="93"/>
      <c r="K31" s="93"/>
      <c r="L31" s="93"/>
      <c r="M31" s="93"/>
      <c r="N31" s="92" t="s">
        <v>22</v>
      </c>
      <c r="O31" s="93"/>
      <c r="P31" s="93"/>
      <c r="Q31" s="93"/>
      <c r="R31" s="93"/>
      <c r="S31" s="94"/>
    </row>
    <row r="32" spans="1:19" ht="14.25" customHeight="1" thickBot="1" x14ac:dyDescent="0.4">
      <c r="A32" s="97"/>
      <c r="B32" s="54" t="s">
        <v>23</v>
      </c>
      <c r="C32" s="54" t="s">
        <v>24</v>
      </c>
      <c r="D32" s="54" t="s">
        <v>25</v>
      </c>
      <c r="E32" s="54" t="s">
        <v>26</v>
      </c>
      <c r="F32" s="54" t="s">
        <v>27</v>
      </c>
      <c r="G32" s="54" t="s">
        <v>28</v>
      </c>
      <c r="H32" s="54" t="s">
        <v>23</v>
      </c>
      <c r="I32" s="54" t="s">
        <v>24</v>
      </c>
      <c r="J32" s="54" t="s">
        <v>25</v>
      </c>
      <c r="K32" s="54" t="s">
        <v>26</v>
      </c>
      <c r="L32" s="54" t="s">
        <v>27</v>
      </c>
      <c r="M32" s="54" t="s">
        <v>28</v>
      </c>
      <c r="N32" s="55" t="s">
        <v>23</v>
      </c>
      <c r="O32" s="55" t="s">
        <v>24</v>
      </c>
      <c r="P32" s="55" t="s">
        <v>25</v>
      </c>
      <c r="Q32" s="55" t="s">
        <v>26</v>
      </c>
      <c r="R32" s="55" t="s">
        <v>27</v>
      </c>
      <c r="S32" s="56" t="s">
        <v>28</v>
      </c>
    </row>
    <row r="33" spans="1:19" ht="14.25" customHeight="1" x14ac:dyDescent="0.35">
      <c r="A33" s="64">
        <v>1</v>
      </c>
      <c r="B33" s="65">
        <v>4</v>
      </c>
      <c r="C33" s="65">
        <v>5</v>
      </c>
      <c r="D33" s="65">
        <v>2</v>
      </c>
      <c r="E33" s="65">
        <v>3</v>
      </c>
      <c r="F33" s="65">
        <v>4</v>
      </c>
      <c r="G33" s="65">
        <v>4</v>
      </c>
      <c r="H33" s="66">
        <v>5</v>
      </c>
      <c r="I33" s="66">
        <v>3</v>
      </c>
      <c r="J33" s="66">
        <v>2</v>
      </c>
      <c r="K33" s="66">
        <v>3</v>
      </c>
      <c r="L33" s="65">
        <v>7</v>
      </c>
      <c r="M33" s="65">
        <v>4</v>
      </c>
      <c r="N33" s="67">
        <v>6</v>
      </c>
      <c r="O33" s="68">
        <v>3</v>
      </c>
      <c r="P33" s="68">
        <v>2</v>
      </c>
      <c r="Q33" s="68">
        <v>7</v>
      </c>
      <c r="R33" s="65">
        <v>4</v>
      </c>
      <c r="S33" s="65">
        <v>5</v>
      </c>
    </row>
    <row r="34" spans="1:19" ht="14.25" customHeight="1" x14ac:dyDescent="0.35">
      <c r="A34" s="18">
        <v>2</v>
      </c>
      <c r="B34" s="19">
        <v>4</v>
      </c>
      <c r="C34" s="19">
        <v>5</v>
      </c>
      <c r="D34" s="19">
        <v>1</v>
      </c>
      <c r="E34" s="19">
        <v>1</v>
      </c>
      <c r="F34" s="19">
        <v>6</v>
      </c>
      <c r="G34" s="19">
        <v>6</v>
      </c>
      <c r="H34" s="20">
        <v>7</v>
      </c>
      <c r="I34" s="20">
        <v>3</v>
      </c>
      <c r="J34" s="20">
        <v>1</v>
      </c>
      <c r="K34" s="20">
        <v>2</v>
      </c>
      <c r="L34" s="19">
        <v>7</v>
      </c>
      <c r="M34" s="19">
        <v>7</v>
      </c>
      <c r="N34" s="21">
        <v>4</v>
      </c>
      <c r="O34" s="22">
        <v>2</v>
      </c>
      <c r="P34" s="22">
        <v>1</v>
      </c>
      <c r="Q34" s="22">
        <v>6</v>
      </c>
      <c r="R34" s="19">
        <v>3</v>
      </c>
      <c r="S34" s="19">
        <v>2</v>
      </c>
    </row>
    <row r="35" spans="1:19" ht="14.25" customHeight="1" x14ac:dyDescent="0.35">
      <c r="A35" s="18">
        <v>3</v>
      </c>
      <c r="B35" s="19">
        <v>5</v>
      </c>
      <c r="C35" s="19">
        <v>3</v>
      </c>
      <c r="D35" s="19">
        <v>1</v>
      </c>
      <c r="E35" s="19">
        <v>1</v>
      </c>
      <c r="F35" s="19">
        <v>2</v>
      </c>
      <c r="G35" s="19">
        <v>4</v>
      </c>
      <c r="H35" s="20">
        <v>7</v>
      </c>
      <c r="I35" s="20">
        <v>5</v>
      </c>
      <c r="J35" s="20">
        <v>3</v>
      </c>
      <c r="K35" s="20">
        <v>1</v>
      </c>
      <c r="L35" s="19">
        <v>7</v>
      </c>
      <c r="M35" s="19">
        <v>7</v>
      </c>
      <c r="N35" s="21">
        <v>4</v>
      </c>
      <c r="O35" s="22">
        <v>3</v>
      </c>
      <c r="P35" s="22">
        <v>2</v>
      </c>
      <c r="Q35" s="22">
        <v>5</v>
      </c>
      <c r="R35" s="19">
        <v>3</v>
      </c>
      <c r="S35" s="19">
        <v>5</v>
      </c>
    </row>
    <row r="36" spans="1:19" ht="14.25" customHeight="1" x14ac:dyDescent="0.35">
      <c r="A36" s="18">
        <v>4</v>
      </c>
      <c r="B36" s="19">
        <v>6</v>
      </c>
      <c r="C36" s="19">
        <v>5</v>
      </c>
      <c r="D36" s="19">
        <v>1</v>
      </c>
      <c r="E36" s="19">
        <v>2</v>
      </c>
      <c r="F36" s="19">
        <v>6</v>
      </c>
      <c r="G36" s="19">
        <v>7</v>
      </c>
      <c r="H36" s="20">
        <v>5</v>
      </c>
      <c r="I36" s="20">
        <v>6</v>
      </c>
      <c r="J36" s="20">
        <v>1</v>
      </c>
      <c r="K36" s="20">
        <v>4</v>
      </c>
      <c r="L36" s="19">
        <v>5</v>
      </c>
      <c r="M36" s="19">
        <v>7</v>
      </c>
      <c r="N36" s="21">
        <v>7</v>
      </c>
      <c r="O36" s="22">
        <v>6</v>
      </c>
      <c r="P36" s="22">
        <v>1</v>
      </c>
      <c r="Q36" s="22">
        <v>3</v>
      </c>
      <c r="R36" s="19">
        <v>7</v>
      </c>
      <c r="S36" s="19">
        <v>7</v>
      </c>
    </row>
    <row r="37" spans="1:19" ht="14.25" customHeight="1" x14ac:dyDescent="0.35">
      <c r="A37" s="18">
        <v>5</v>
      </c>
      <c r="B37" s="19">
        <v>6</v>
      </c>
      <c r="C37" s="19">
        <v>5</v>
      </c>
      <c r="D37" s="19">
        <v>1</v>
      </c>
      <c r="E37" s="19">
        <v>3</v>
      </c>
      <c r="F37" s="19">
        <v>6</v>
      </c>
      <c r="G37" s="19">
        <v>6</v>
      </c>
      <c r="H37" s="20">
        <v>6</v>
      </c>
      <c r="I37" s="20">
        <v>3</v>
      </c>
      <c r="J37" s="20">
        <v>4</v>
      </c>
      <c r="K37" s="20">
        <v>5</v>
      </c>
      <c r="L37" s="19">
        <v>7</v>
      </c>
      <c r="M37" s="19">
        <v>4</v>
      </c>
      <c r="N37" s="21">
        <v>4</v>
      </c>
      <c r="O37" s="22">
        <v>2</v>
      </c>
      <c r="P37" s="22">
        <v>1</v>
      </c>
      <c r="Q37" s="22">
        <v>4</v>
      </c>
      <c r="R37" s="19">
        <v>3</v>
      </c>
      <c r="S37" s="19">
        <v>4</v>
      </c>
    </row>
    <row r="38" spans="1:19" ht="14.25" customHeight="1" x14ac:dyDescent="0.35">
      <c r="A38" s="18">
        <v>6</v>
      </c>
      <c r="B38" s="22">
        <v>5</v>
      </c>
      <c r="C38" s="22">
        <v>4</v>
      </c>
      <c r="D38" s="22">
        <v>4</v>
      </c>
      <c r="E38" s="22">
        <v>2</v>
      </c>
      <c r="F38" s="22">
        <v>5</v>
      </c>
      <c r="G38" s="22">
        <v>5</v>
      </c>
      <c r="H38" s="23">
        <v>5</v>
      </c>
      <c r="I38" s="23">
        <v>5</v>
      </c>
      <c r="J38" s="23">
        <v>1</v>
      </c>
      <c r="K38" s="23">
        <v>3</v>
      </c>
      <c r="L38" s="22">
        <v>5</v>
      </c>
      <c r="M38" s="22">
        <v>7</v>
      </c>
      <c r="N38" s="22">
        <v>4</v>
      </c>
      <c r="O38" s="22">
        <v>7</v>
      </c>
      <c r="P38" s="22">
        <v>1</v>
      </c>
      <c r="Q38" s="22">
        <v>3</v>
      </c>
      <c r="R38" s="22">
        <v>5</v>
      </c>
      <c r="S38" s="22">
        <v>6</v>
      </c>
    </row>
    <row r="39" spans="1:19" ht="14.25" customHeight="1" x14ac:dyDescent="0.35">
      <c r="A39" s="18">
        <v>7</v>
      </c>
      <c r="B39" s="22">
        <v>7</v>
      </c>
      <c r="C39" s="22">
        <v>4</v>
      </c>
      <c r="D39" s="22">
        <v>1</v>
      </c>
      <c r="E39" s="22">
        <v>1</v>
      </c>
      <c r="F39" s="22">
        <v>7</v>
      </c>
      <c r="G39" s="22">
        <v>7</v>
      </c>
      <c r="H39" s="23">
        <v>7</v>
      </c>
      <c r="I39" s="23">
        <v>6</v>
      </c>
      <c r="J39" s="23">
        <v>2</v>
      </c>
      <c r="K39" s="23">
        <v>3</v>
      </c>
      <c r="L39" s="22">
        <v>7</v>
      </c>
      <c r="M39" s="22">
        <v>7</v>
      </c>
      <c r="N39" s="22">
        <v>2</v>
      </c>
      <c r="O39" s="22">
        <v>2</v>
      </c>
      <c r="P39" s="22">
        <v>3</v>
      </c>
      <c r="Q39" s="22">
        <v>5</v>
      </c>
      <c r="R39" s="22">
        <v>1</v>
      </c>
      <c r="S39" s="22">
        <v>1</v>
      </c>
    </row>
    <row r="40" spans="1:19" ht="14.25" customHeight="1" x14ac:dyDescent="0.35">
      <c r="A40" s="18">
        <v>8</v>
      </c>
      <c r="B40" s="22">
        <v>7</v>
      </c>
      <c r="C40" s="22">
        <v>4</v>
      </c>
      <c r="D40" s="22">
        <v>1</v>
      </c>
      <c r="E40" s="22">
        <v>3</v>
      </c>
      <c r="F40" s="22">
        <v>7</v>
      </c>
      <c r="G40" s="22">
        <v>6</v>
      </c>
      <c r="H40" s="23">
        <v>6</v>
      </c>
      <c r="I40" s="23">
        <v>6</v>
      </c>
      <c r="J40" s="23">
        <v>1</v>
      </c>
      <c r="K40" s="23">
        <v>2</v>
      </c>
      <c r="L40" s="22">
        <v>7</v>
      </c>
      <c r="M40" s="22">
        <v>7</v>
      </c>
      <c r="N40" s="22">
        <v>5</v>
      </c>
      <c r="O40" s="22">
        <v>4</v>
      </c>
      <c r="P40" s="22">
        <v>2</v>
      </c>
      <c r="Q40" s="22">
        <v>5</v>
      </c>
      <c r="R40" s="22">
        <v>4</v>
      </c>
      <c r="S40" s="22">
        <v>5</v>
      </c>
    </row>
    <row r="41" spans="1:19" ht="14.25" customHeight="1" x14ac:dyDescent="0.35">
      <c r="A41" s="18">
        <v>9</v>
      </c>
      <c r="B41" s="22">
        <v>7</v>
      </c>
      <c r="C41" s="22">
        <v>3</v>
      </c>
      <c r="D41" s="22">
        <v>2</v>
      </c>
      <c r="E41" s="22">
        <v>1</v>
      </c>
      <c r="F41" s="22">
        <v>7</v>
      </c>
      <c r="G41" s="22">
        <v>7</v>
      </c>
      <c r="H41" s="23">
        <v>5</v>
      </c>
      <c r="I41" s="23">
        <v>6</v>
      </c>
      <c r="J41" s="23">
        <v>2</v>
      </c>
      <c r="K41" s="23">
        <v>5</v>
      </c>
      <c r="L41" s="22">
        <v>5</v>
      </c>
      <c r="M41" s="22">
        <v>4</v>
      </c>
      <c r="N41" s="22">
        <v>5</v>
      </c>
      <c r="O41" s="22">
        <v>7</v>
      </c>
      <c r="P41" s="22">
        <v>1</v>
      </c>
      <c r="Q41" s="22">
        <v>4</v>
      </c>
      <c r="R41" s="22">
        <v>7</v>
      </c>
      <c r="S41" s="22">
        <v>7</v>
      </c>
    </row>
    <row r="42" spans="1:19" ht="14.25" customHeight="1" x14ac:dyDescent="0.35">
      <c r="A42" s="18">
        <v>10</v>
      </c>
      <c r="B42" s="22">
        <v>5</v>
      </c>
      <c r="C42" s="22">
        <v>4</v>
      </c>
      <c r="D42" s="22">
        <v>2</v>
      </c>
      <c r="E42" s="22">
        <v>1</v>
      </c>
      <c r="F42" s="22">
        <v>7</v>
      </c>
      <c r="G42" s="22">
        <v>7</v>
      </c>
      <c r="H42" s="23">
        <v>4</v>
      </c>
      <c r="I42" s="23">
        <v>4</v>
      </c>
      <c r="J42" s="23">
        <v>1</v>
      </c>
      <c r="K42" s="23">
        <v>3</v>
      </c>
      <c r="L42" s="22">
        <v>6</v>
      </c>
      <c r="M42" s="22">
        <v>5</v>
      </c>
      <c r="N42" s="22">
        <v>7</v>
      </c>
      <c r="O42" s="22">
        <v>5</v>
      </c>
      <c r="P42" s="22">
        <v>1</v>
      </c>
      <c r="Q42" s="22">
        <v>2</v>
      </c>
      <c r="R42" s="22">
        <v>7</v>
      </c>
      <c r="S42" s="22">
        <v>5</v>
      </c>
    </row>
    <row r="43" spans="1:19" ht="14.25" customHeight="1" x14ac:dyDescent="0.35">
      <c r="A43" s="18">
        <v>11</v>
      </c>
      <c r="B43" s="22">
        <v>6</v>
      </c>
      <c r="C43" s="22">
        <v>7</v>
      </c>
      <c r="D43" s="22">
        <v>1</v>
      </c>
      <c r="E43" s="22">
        <v>1</v>
      </c>
      <c r="F43" s="22">
        <v>7</v>
      </c>
      <c r="G43" s="22">
        <v>7</v>
      </c>
      <c r="H43" s="23">
        <v>2</v>
      </c>
      <c r="I43" s="23">
        <v>4</v>
      </c>
      <c r="J43" s="23">
        <v>1</v>
      </c>
      <c r="K43" s="23">
        <v>7</v>
      </c>
      <c r="L43" s="22">
        <v>4</v>
      </c>
      <c r="M43" s="22">
        <v>5</v>
      </c>
      <c r="N43" s="22">
        <v>7</v>
      </c>
      <c r="O43" s="22">
        <v>5</v>
      </c>
      <c r="P43" s="22">
        <v>2</v>
      </c>
      <c r="Q43" s="22">
        <v>2</v>
      </c>
      <c r="R43" s="22">
        <v>7</v>
      </c>
      <c r="S43" s="22">
        <v>6</v>
      </c>
    </row>
    <row r="44" spans="1:19" ht="14.25" customHeight="1" x14ac:dyDescent="0.35">
      <c r="A44" s="18">
        <v>12</v>
      </c>
      <c r="B44" s="22">
        <v>5</v>
      </c>
      <c r="C44" s="22">
        <v>4</v>
      </c>
      <c r="D44" s="22">
        <v>1</v>
      </c>
      <c r="E44" s="22">
        <v>2</v>
      </c>
      <c r="F44" s="22"/>
      <c r="G44" s="22">
        <v>4</v>
      </c>
      <c r="H44" s="23">
        <v>4</v>
      </c>
      <c r="I44" s="23">
        <v>3</v>
      </c>
      <c r="J44" s="23">
        <v>3</v>
      </c>
      <c r="K44" s="23">
        <v>4</v>
      </c>
      <c r="L44" s="22">
        <v>2</v>
      </c>
      <c r="M44" s="22">
        <v>2</v>
      </c>
      <c r="N44" s="22">
        <v>7</v>
      </c>
      <c r="O44" s="22">
        <v>5</v>
      </c>
      <c r="P44" s="22">
        <v>1</v>
      </c>
      <c r="Q44" s="22">
        <v>1</v>
      </c>
      <c r="R44" s="22">
        <v>7</v>
      </c>
      <c r="S44" s="22">
        <v>7</v>
      </c>
    </row>
    <row r="45" spans="1:19" ht="14.25" customHeight="1" x14ac:dyDescent="0.35">
      <c r="A45" s="18">
        <v>13</v>
      </c>
      <c r="B45" s="22">
        <v>7</v>
      </c>
      <c r="C45" s="22">
        <v>5</v>
      </c>
      <c r="D45" s="22">
        <v>2</v>
      </c>
      <c r="E45" s="22">
        <v>3</v>
      </c>
      <c r="F45" s="22">
        <v>7</v>
      </c>
      <c r="G45" s="22">
        <v>6</v>
      </c>
      <c r="H45" s="23">
        <v>4</v>
      </c>
      <c r="I45" s="23">
        <v>6</v>
      </c>
      <c r="J45" s="23">
        <v>1</v>
      </c>
      <c r="K45" s="23">
        <v>1</v>
      </c>
      <c r="L45" s="22">
        <v>6</v>
      </c>
      <c r="M45" s="22">
        <v>7</v>
      </c>
      <c r="N45" s="22">
        <v>5</v>
      </c>
      <c r="O45" s="22">
        <v>3</v>
      </c>
      <c r="P45" s="22">
        <v>2</v>
      </c>
      <c r="Q45" s="22">
        <v>2</v>
      </c>
      <c r="R45" s="22">
        <v>5</v>
      </c>
      <c r="S45" s="22">
        <v>6</v>
      </c>
    </row>
    <row r="46" spans="1:19" ht="14.25" customHeight="1" x14ac:dyDescent="0.35">
      <c r="A46" s="18">
        <v>14</v>
      </c>
      <c r="B46" s="22">
        <v>6</v>
      </c>
      <c r="C46" s="22">
        <v>3</v>
      </c>
      <c r="D46" s="22">
        <v>3</v>
      </c>
      <c r="E46" s="22">
        <v>2</v>
      </c>
      <c r="F46" s="22">
        <v>4</v>
      </c>
      <c r="G46" s="22">
        <v>5</v>
      </c>
      <c r="H46" s="23">
        <v>7</v>
      </c>
      <c r="I46" s="23">
        <v>4</v>
      </c>
      <c r="J46" s="23">
        <v>1</v>
      </c>
      <c r="K46" s="23">
        <v>6</v>
      </c>
      <c r="L46" s="22">
        <v>7</v>
      </c>
      <c r="M46" s="22">
        <v>5</v>
      </c>
      <c r="N46" s="22">
        <v>6</v>
      </c>
      <c r="O46" s="22">
        <v>2</v>
      </c>
      <c r="P46" s="22">
        <v>3</v>
      </c>
      <c r="Q46" s="22">
        <v>3</v>
      </c>
      <c r="R46" s="22">
        <v>7</v>
      </c>
      <c r="S46" s="22">
        <v>7</v>
      </c>
    </row>
    <row r="47" spans="1:19" ht="14.25" customHeight="1" x14ac:dyDescent="0.35">
      <c r="A47" s="18">
        <v>15</v>
      </c>
      <c r="B47" s="22">
        <v>6</v>
      </c>
      <c r="C47" s="22">
        <v>6</v>
      </c>
      <c r="D47" s="22">
        <v>1</v>
      </c>
      <c r="E47" s="22">
        <v>1</v>
      </c>
      <c r="F47" s="22">
        <v>7</v>
      </c>
      <c r="G47" s="22">
        <v>6</v>
      </c>
      <c r="H47" s="23">
        <v>5</v>
      </c>
      <c r="I47" s="23">
        <v>4</v>
      </c>
      <c r="J47" s="23">
        <v>2</v>
      </c>
      <c r="K47" s="23">
        <v>6</v>
      </c>
      <c r="L47" s="22">
        <v>2</v>
      </c>
      <c r="M47" s="22">
        <v>3</v>
      </c>
      <c r="N47" s="22">
        <v>6</v>
      </c>
      <c r="O47" s="22">
        <v>3</v>
      </c>
      <c r="P47" s="22">
        <v>2</v>
      </c>
      <c r="Q47" s="22">
        <v>2</v>
      </c>
      <c r="R47" s="22">
        <v>7</v>
      </c>
      <c r="S47" s="22">
        <v>6</v>
      </c>
    </row>
    <row r="48" spans="1:19" ht="14.25" customHeight="1" x14ac:dyDescent="0.35">
      <c r="A48" s="18">
        <v>16</v>
      </c>
      <c r="B48" s="22">
        <v>5</v>
      </c>
      <c r="C48" s="22">
        <v>3</v>
      </c>
      <c r="D48" s="22">
        <v>3</v>
      </c>
      <c r="E48" s="22">
        <v>2</v>
      </c>
      <c r="F48" s="22">
        <v>7</v>
      </c>
      <c r="G48" s="22">
        <v>5</v>
      </c>
      <c r="H48" s="23">
        <v>6</v>
      </c>
      <c r="I48" s="23">
        <v>4</v>
      </c>
      <c r="J48" s="23">
        <v>3</v>
      </c>
      <c r="K48" s="23">
        <v>3</v>
      </c>
      <c r="L48" s="22">
        <v>4</v>
      </c>
      <c r="M48" s="22">
        <v>4</v>
      </c>
      <c r="N48" s="22">
        <v>6</v>
      </c>
      <c r="O48" s="22">
        <v>3</v>
      </c>
      <c r="P48" s="22">
        <v>1</v>
      </c>
      <c r="Q48" s="22">
        <v>3</v>
      </c>
      <c r="R48" s="22">
        <v>7</v>
      </c>
      <c r="S48" s="22">
        <v>6</v>
      </c>
    </row>
    <row r="49" spans="1:19" ht="14.25" customHeight="1" x14ac:dyDescent="0.35">
      <c r="A49" s="18">
        <v>17</v>
      </c>
      <c r="B49" s="22">
        <v>6</v>
      </c>
      <c r="C49" s="22">
        <v>7</v>
      </c>
      <c r="D49" s="22">
        <v>1</v>
      </c>
      <c r="E49" s="22">
        <v>1</v>
      </c>
      <c r="F49" s="22">
        <v>7</v>
      </c>
      <c r="G49" s="22">
        <v>7</v>
      </c>
      <c r="H49" s="23">
        <v>5</v>
      </c>
      <c r="I49" s="23">
        <v>3</v>
      </c>
      <c r="J49" s="23">
        <v>3</v>
      </c>
      <c r="K49" s="23">
        <v>3</v>
      </c>
      <c r="L49" s="22">
        <v>4</v>
      </c>
      <c r="M49" s="22">
        <v>5</v>
      </c>
      <c r="N49" s="22">
        <v>6</v>
      </c>
      <c r="O49" s="22">
        <v>4</v>
      </c>
      <c r="P49" s="22">
        <v>3</v>
      </c>
      <c r="Q49" s="22">
        <v>4</v>
      </c>
      <c r="R49" s="22">
        <v>4</v>
      </c>
      <c r="S49" s="22">
        <v>4</v>
      </c>
    </row>
    <row r="50" spans="1:19" ht="14.25" customHeight="1" x14ac:dyDescent="0.35">
      <c r="A50" s="18">
        <v>18</v>
      </c>
      <c r="B50" s="22">
        <v>4</v>
      </c>
      <c r="C50" s="22">
        <v>1</v>
      </c>
      <c r="D50" s="22">
        <v>4</v>
      </c>
      <c r="E50" s="22">
        <v>1</v>
      </c>
      <c r="F50" s="22">
        <v>3</v>
      </c>
      <c r="G50" s="22">
        <v>4</v>
      </c>
      <c r="H50" s="23">
        <v>5</v>
      </c>
      <c r="I50" s="23">
        <v>3</v>
      </c>
      <c r="J50" s="23">
        <v>1</v>
      </c>
      <c r="K50" s="23">
        <v>5</v>
      </c>
      <c r="L50" s="22">
        <v>4</v>
      </c>
      <c r="M50" s="22">
        <v>3</v>
      </c>
      <c r="N50" s="22">
        <v>6</v>
      </c>
      <c r="O50" s="22">
        <v>4</v>
      </c>
      <c r="P50" s="22">
        <v>1</v>
      </c>
      <c r="Q50" s="22">
        <v>5</v>
      </c>
      <c r="R50" s="22">
        <v>5</v>
      </c>
      <c r="S50" s="22">
        <v>5</v>
      </c>
    </row>
    <row r="51" spans="1:19" ht="14.25" customHeight="1" x14ac:dyDescent="0.35">
      <c r="A51" s="18">
        <v>19</v>
      </c>
      <c r="B51" s="22">
        <v>5</v>
      </c>
      <c r="C51" s="22">
        <v>6</v>
      </c>
      <c r="D51" s="22">
        <v>1</v>
      </c>
      <c r="E51" s="22">
        <v>2</v>
      </c>
      <c r="F51" s="22">
        <v>6</v>
      </c>
      <c r="G51" s="22">
        <v>5</v>
      </c>
      <c r="H51" s="23">
        <v>3</v>
      </c>
      <c r="I51" s="23">
        <v>4</v>
      </c>
      <c r="J51" s="23">
        <v>2</v>
      </c>
      <c r="K51" s="23">
        <v>3</v>
      </c>
      <c r="L51" s="22">
        <v>3</v>
      </c>
      <c r="M51" s="22">
        <v>3</v>
      </c>
      <c r="N51" s="22">
        <v>4</v>
      </c>
      <c r="O51" s="22">
        <v>3</v>
      </c>
      <c r="P51" s="22">
        <v>2</v>
      </c>
      <c r="Q51" s="22">
        <v>3</v>
      </c>
      <c r="R51" s="22">
        <v>5</v>
      </c>
      <c r="S51" s="22">
        <v>7</v>
      </c>
    </row>
    <row r="52" spans="1:19" ht="14.25" customHeight="1" x14ac:dyDescent="0.35">
      <c r="A52" s="18">
        <v>20</v>
      </c>
      <c r="B52" s="22">
        <v>7</v>
      </c>
      <c r="C52" s="22">
        <v>4</v>
      </c>
      <c r="D52" s="22">
        <v>1</v>
      </c>
      <c r="E52" s="22">
        <v>2</v>
      </c>
      <c r="F52" s="22">
        <v>7</v>
      </c>
      <c r="G52" s="22">
        <v>6</v>
      </c>
      <c r="H52" s="23">
        <v>6</v>
      </c>
      <c r="I52" s="23">
        <v>3</v>
      </c>
      <c r="J52" s="23">
        <v>3</v>
      </c>
      <c r="K52" s="23">
        <v>3</v>
      </c>
      <c r="L52" s="22">
        <v>5</v>
      </c>
      <c r="M52" s="22">
        <v>5</v>
      </c>
      <c r="N52" s="22">
        <v>4</v>
      </c>
      <c r="O52" s="22">
        <v>4</v>
      </c>
      <c r="P52" s="22">
        <v>1</v>
      </c>
      <c r="Q52" s="22">
        <v>1</v>
      </c>
      <c r="R52" s="22">
        <v>6</v>
      </c>
      <c r="S52" s="22">
        <v>6</v>
      </c>
    </row>
    <row r="53" spans="1:19" ht="14.25" customHeight="1" x14ac:dyDescent="0.35">
      <c r="A53" s="18">
        <v>21</v>
      </c>
      <c r="B53" s="22">
        <v>7</v>
      </c>
      <c r="C53" s="22">
        <v>4</v>
      </c>
      <c r="D53" s="22">
        <v>1</v>
      </c>
      <c r="E53" s="22">
        <v>3</v>
      </c>
      <c r="F53" s="22">
        <v>5</v>
      </c>
      <c r="G53" s="22">
        <v>6</v>
      </c>
      <c r="H53" s="23">
        <v>6</v>
      </c>
      <c r="I53" s="23">
        <v>4</v>
      </c>
      <c r="J53" s="23">
        <v>3</v>
      </c>
      <c r="K53" s="23">
        <v>4</v>
      </c>
      <c r="L53" s="22">
        <v>6</v>
      </c>
      <c r="M53" s="22">
        <v>7</v>
      </c>
      <c r="N53" s="22">
        <v>6</v>
      </c>
      <c r="O53" s="22">
        <v>4</v>
      </c>
      <c r="P53" s="22">
        <v>1</v>
      </c>
      <c r="Q53" s="22">
        <v>3</v>
      </c>
      <c r="R53" s="22">
        <v>5</v>
      </c>
      <c r="S53" s="22">
        <v>5</v>
      </c>
    </row>
    <row r="54" spans="1:19" ht="14.25" customHeight="1" x14ac:dyDescent="0.35">
      <c r="A54" s="18">
        <v>22</v>
      </c>
      <c r="B54" s="22">
        <v>4</v>
      </c>
      <c r="C54" s="22">
        <v>2</v>
      </c>
      <c r="D54" s="22">
        <v>3</v>
      </c>
      <c r="E54" s="22">
        <v>3</v>
      </c>
      <c r="F54" s="22">
        <v>2</v>
      </c>
      <c r="G54" s="22">
        <v>4</v>
      </c>
      <c r="H54" s="23">
        <v>6</v>
      </c>
      <c r="I54" s="23">
        <v>4</v>
      </c>
      <c r="J54" s="23">
        <v>2</v>
      </c>
      <c r="K54" s="23">
        <v>3</v>
      </c>
      <c r="L54" s="22">
        <v>5</v>
      </c>
      <c r="M54" s="22">
        <v>6</v>
      </c>
      <c r="N54" s="22">
        <v>2</v>
      </c>
      <c r="O54" s="22">
        <v>4</v>
      </c>
      <c r="P54" s="22">
        <v>3</v>
      </c>
      <c r="Q54" s="22">
        <v>5</v>
      </c>
      <c r="R54" s="22">
        <v>1</v>
      </c>
      <c r="S54" s="22">
        <v>1</v>
      </c>
    </row>
    <row r="55" spans="1:19" ht="14.25" customHeight="1" x14ac:dyDescent="0.35">
      <c r="A55" s="18">
        <v>23</v>
      </c>
      <c r="B55" s="22">
        <v>5</v>
      </c>
      <c r="C55" s="22">
        <v>5</v>
      </c>
      <c r="D55" s="22">
        <v>2</v>
      </c>
      <c r="E55" s="22">
        <v>1</v>
      </c>
      <c r="F55" s="22">
        <v>6</v>
      </c>
      <c r="G55" s="22">
        <v>5</v>
      </c>
      <c r="H55" s="23">
        <v>7</v>
      </c>
      <c r="I55" s="23">
        <v>5</v>
      </c>
      <c r="J55" s="23">
        <v>2</v>
      </c>
      <c r="K55" s="23">
        <v>2</v>
      </c>
      <c r="L55" s="22">
        <v>7</v>
      </c>
      <c r="M55" s="22">
        <v>7</v>
      </c>
      <c r="N55" s="22">
        <v>5</v>
      </c>
      <c r="O55" s="22">
        <v>6</v>
      </c>
      <c r="P55" s="22">
        <v>2</v>
      </c>
      <c r="Q55" s="22">
        <v>4</v>
      </c>
      <c r="R55" s="22">
        <v>6</v>
      </c>
      <c r="S55" s="22">
        <v>7</v>
      </c>
    </row>
    <row r="56" spans="1:19" ht="14.25" customHeight="1" x14ac:dyDescent="0.35">
      <c r="A56" s="18">
        <v>24</v>
      </c>
      <c r="B56" s="22">
        <v>7</v>
      </c>
      <c r="C56" s="22">
        <v>5</v>
      </c>
      <c r="D56" s="22">
        <v>1</v>
      </c>
      <c r="E56" s="22">
        <v>1</v>
      </c>
      <c r="F56" s="22">
        <v>7</v>
      </c>
      <c r="G56" s="22">
        <v>7</v>
      </c>
      <c r="H56" s="23">
        <v>7</v>
      </c>
      <c r="I56" s="23">
        <v>5</v>
      </c>
      <c r="J56" s="23">
        <v>1</v>
      </c>
      <c r="K56" s="23">
        <v>3</v>
      </c>
      <c r="L56" s="22">
        <v>7</v>
      </c>
      <c r="M56" s="22">
        <v>7</v>
      </c>
      <c r="N56" s="22">
        <v>5</v>
      </c>
      <c r="O56" s="22">
        <v>4</v>
      </c>
      <c r="P56" s="22">
        <v>3</v>
      </c>
      <c r="Q56" s="22">
        <v>4</v>
      </c>
      <c r="R56" s="22">
        <v>5</v>
      </c>
      <c r="S56" s="22">
        <v>6</v>
      </c>
    </row>
    <row r="57" spans="1:19" ht="14.25" customHeight="1" x14ac:dyDescent="0.35">
      <c r="A57" s="18">
        <v>25</v>
      </c>
      <c r="B57" s="22">
        <v>5</v>
      </c>
      <c r="C57" s="22">
        <v>4</v>
      </c>
      <c r="D57" s="22">
        <v>4</v>
      </c>
      <c r="E57" s="22">
        <v>4</v>
      </c>
      <c r="F57" s="22">
        <v>2</v>
      </c>
      <c r="G57" s="22">
        <v>6</v>
      </c>
      <c r="H57" s="23">
        <v>6</v>
      </c>
      <c r="I57" s="23">
        <v>4</v>
      </c>
      <c r="J57" s="23">
        <v>3</v>
      </c>
      <c r="K57" s="23">
        <v>2</v>
      </c>
      <c r="L57" s="22">
        <v>5</v>
      </c>
      <c r="M57" s="22">
        <v>7</v>
      </c>
      <c r="N57" s="22">
        <v>7</v>
      </c>
      <c r="O57" s="22">
        <v>4</v>
      </c>
      <c r="P57" s="22">
        <v>1</v>
      </c>
      <c r="Q57" s="22">
        <v>2</v>
      </c>
      <c r="R57" s="22">
        <v>7</v>
      </c>
      <c r="S57" s="22">
        <v>5</v>
      </c>
    </row>
    <row r="58" spans="1:19" ht="14.25" customHeight="1" x14ac:dyDescent="0.35">
      <c r="A58" s="18">
        <v>26</v>
      </c>
      <c r="B58" s="22">
        <v>6</v>
      </c>
      <c r="C58" s="22">
        <v>6</v>
      </c>
      <c r="D58" s="22">
        <v>3</v>
      </c>
      <c r="E58" s="22">
        <v>2</v>
      </c>
      <c r="F58" s="22">
        <v>6</v>
      </c>
      <c r="G58" s="22">
        <v>6</v>
      </c>
      <c r="H58" s="23">
        <v>5</v>
      </c>
      <c r="I58" s="23">
        <v>6</v>
      </c>
      <c r="J58" s="23">
        <v>2</v>
      </c>
      <c r="K58" s="23">
        <v>2</v>
      </c>
      <c r="L58" s="22">
        <v>7</v>
      </c>
      <c r="M58" s="22">
        <v>6</v>
      </c>
      <c r="N58" s="22">
        <v>6</v>
      </c>
      <c r="O58" s="22">
        <v>5</v>
      </c>
      <c r="P58" s="22">
        <v>1</v>
      </c>
      <c r="Q58" s="22">
        <v>3</v>
      </c>
      <c r="R58" s="22">
        <v>7</v>
      </c>
      <c r="S58" s="22">
        <v>5</v>
      </c>
    </row>
    <row r="59" spans="1:19" ht="14.25" customHeight="1" x14ac:dyDescent="0.35">
      <c r="A59" s="18">
        <v>27</v>
      </c>
      <c r="B59" s="22">
        <v>4</v>
      </c>
      <c r="C59" s="22">
        <v>6</v>
      </c>
      <c r="D59" s="22">
        <v>3</v>
      </c>
      <c r="E59" s="22">
        <v>1</v>
      </c>
      <c r="F59" s="22">
        <v>6</v>
      </c>
      <c r="G59" s="22">
        <v>7</v>
      </c>
      <c r="H59" s="23">
        <v>6</v>
      </c>
      <c r="I59" s="23">
        <v>6</v>
      </c>
      <c r="J59" s="23">
        <v>3</v>
      </c>
      <c r="K59" s="23">
        <v>2</v>
      </c>
      <c r="L59" s="22">
        <v>6</v>
      </c>
      <c r="M59" s="22">
        <v>6</v>
      </c>
      <c r="N59" s="22">
        <v>6</v>
      </c>
      <c r="O59" s="22">
        <v>5</v>
      </c>
      <c r="P59" s="22">
        <v>3</v>
      </c>
      <c r="Q59" s="22">
        <v>1</v>
      </c>
      <c r="R59" s="22">
        <v>4</v>
      </c>
      <c r="S59" s="22">
        <v>6</v>
      </c>
    </row>
    <row r="60" spans="1:19" ht="14.25" customHeight="1" x14ac:dyDescent="0.35">
      <c r="A60" s="18">
        <v>28</v>
      </c>
      <c r="B60" s="22">
        <v>5</v>
      </c>
      <c r="C60" s="22">
        <v>5</v>
      </c>
      <c r="D60" s="22">
        <v>2</v>
      </c>
      <c r="E60" s="22">
        <v>1</v>
      </c>
      <c r="F60" s="22">
        <v>5</v>
      </c>
      <c r="G60" s="22">
        <v>7</v>
      </c>
      <c r="H60" s="23">
        <v>3</v>
      </c>
      <c r="I60" s="23">
        <v>3</v>
      </c>
      <c r="J60" s="23">
        <v>2</v>
      </c>
      <c r="K60" s="23">
        <v>2</v>
      </c>
      <c r="L60" s="22">
        <v>7</v>
      </c>
      <c r="M60" s="22">
        <v>5</v>
      </c>
      <c r="N60" s="22">
        <v>7</v>
      </c>
      <c r="O60" s="22">
        <v>4</v>
      </c>
      <c r="P60" s="22">
        <v>1</v>
      </c>
      <c r="Q60" s="22">
        <v>5</v>
      </c>
      <c r="R60" s="22">
        <v>7</v>
      </c>
      <c r="S60" s="22">
        <v>7</v>
      </c>
    </row>
    <row r="61" spans="1:19" ht="14.25" customHeight="1" x14ac:dyDescent="0.35">
      <c r="A61" s="18">
        <v>29</v>
      </c>
      <c r="B61" s="22">
        <v>4</v>
      </c>
      <c r="C61" s="22">
        <v>4</v>
      </c>
      <c r="D61" s="22">
        <v>1</v>
      </c>
      <c r="E61" s="22">
        <v>3</v>
      </c>
      <c r="F61" s="22">
        <v>1</v>
      </c>
      <c r="G61" s="22">
        <v>2</v>
      </c>
      <c r="H61" s="23">
        <v>6</v>
      </c>
      <c r="I61" s="23">
        <v>4</v>
      </c>
      <c r="J61" s="23">
        <v>3</v>
      </c>
      <c r="K61" s="23">
        <v>3</v>
      </c>
      <c r="L61" s="22">
        <v>7</v>
      </c>
      <c r="M61" s="22">
        <v>7</v>
      </c>
      <c r="N61" s="22">
        <v>5</v>
      </c>
      <c r="O61" s="22">
        <v>4</v>
      </c>
      <c r="P61" s="22">
        <v>4</v>
      </c>
      <c r="Q61" s="22">
        <v>7</v>
      </c>
      <c r="R61" s="22">
        <v>2</v>
      </c>
      <c r="S61" s="22">
        <v>4</v>
      </c>
    </row>
    <row r="62" spans="1:19" ht="14.25" customHeight="1" x14ac:dyDescent="0.35">
      <c r="A62" s="18">
        <v>30</v>
      </c>
      <c r="B62" s="22">
        <v>7</v>
      </c>
      <c r="C62" s="22">
        <v>5</v>
      </c>
      <c r="D62" s="22">
        <v>1</v>
      </c>
      <c r="E62" s="22">
        <v>1</v>
      </c>
      <c r="F62" s="22">
        <v>7</v>
      </c>
      <c r="G62" s="22">
        <v>7</v>
      </c>
      <c r="H62" s="23">
        <v>5</v>
      </c>
      <c r="I62" s="23">
        <v>4</v>
      </c>
      <c r="J62" s="23">
        <v>4</v>
      </c>
      <c r="K62" s="23">
        <v>5</v>
      </c>
      <c r="L62" s="22">
        <v>7</v>
      </c>
      <c r="M62" s="22">
        <v>4</v>
      </c>
      <c r="N62" s="22">
        <v>4</v>
      </c>
      <c r="O62" s="22">
        <v>4</v>
      </c>
      <c r="P62" s="22">
        <v>4</v>
      </c>
      <c r="Q62" s="22">
        <v>4</v>
      </c>
      <c r="R62" s="22">
        <v>3</v>
      </c>
      <c r="S62" s="22">
        <v>5</v>
      </c>
    </row>
    <row r="63" spans="1:19" ht="14.25" customHeight="1" x14ac:dyDescent="0.35">
      <c r="A63" s="18">
        <v>31</v>
      </c>
      <c r="B63" s="22">
        <v>3</v>
      </c>
      <c r="C63" s="22">
        <v>5</v>
      </c>
      <c r="D63" s="22">
        <v>2</v>
      </c>
      <c r="E63" s="22">
        <v>4</v>
      </c>
      <c r="F63" s="22">
        <v>5</v>
      </c>
      <c r="G63" s="22">
        <v>4</v>
      </c>
      <c r="H63" s="23">
        <v>7</v>
      </c>
      <c r="I63" s="23">
        <v>3</v>
      </c>
      <c r="J63" s="23">
        <v>3</v>
      </c>
      <c r="K63" s="23">
        <v>3</v>
      </c>
      <c r="L63" s="22">
        <v>7</v>
      </c>
      <c r="M63" s="22">
        <v>6</v>
      </c>
      <c r="N63" s="22">
        <v>3</v>
      </c>
      <c r="O63" s="22">
        <v>2</v>
      </c>
      <c r="P63" s="22">
        <v>4</v>
      </c>
      <c r="Q63" s="22">
        <v>4</v>
      </c>
      <c r="R63" s="22">
        <v>2</v>
      </c>
      <c r="S63" s="22">
        <v>4</v>
      </c>
    </row>
    <row r="64" spans="1:19" ht="14.25" customHeight="1" x14ac:dyDescent="0.35">
      <c r="A64" s="18">
        <v>32</v>
      </c>
      <c r="B64" s="22">
        <v>6</v>
      </c>
      <c r="C64" s="22">
        <v>5</v>
      </c>
      <c r="D64" s="22">
        <v>1</v>
      </c>
      <c r="E64" s="22">
        <v>2</v>
      </c>
      <c r="F64" s="22">
        <v>7</v>
      </c>
      <c r="G64" s="22">
        <v>7</v>
      </c>
      <c r="H64" s="23">
        <v>4</v>
      </c>
      <c r="I64" s="23">
        <v>2</v>
      </c>
      <c r="J64" s="23">
        <v>2</v>
      </c>
      <c r="K64" s="23">
        <v>3</v>
      </c>
      <c r="L64" s="22">
        <v>4</v>
      </c>
      <c r="M64" s="22">
        <v>5</v>
      </c>
      <c r="N64" s="22">
        <v>5</v>
      </c>
      <c r="O64" s="22">
        <v>4</v>
      </c>
      <c r="P64" s="22">
        <v>2</v>
      </c>
      <c r="Q64" s="22">
        <v>4</v>
      </c>
      <c r="R64" s="22">
        <v>6</v>
      </c>
      <c r="S64" s="22">
        <v>4</v>
      </c>
    </row>
    <row r="65" spans="1:19" ht="14.25" customHeight="1" x14ac:dyDescent="0.35">
      <c r="A65" s="18">
        <v>33</v>
      </c>
      <c r="B65" s="22">
        <v>6</v>
      </c>
      <c r="C65" s="22">
        <v>5</v>
      </c>
      <c r="D65" s="22">
        <v>2</v>
      </c>
      <c r="E65" s="22">
        <v>2</v>
      </c>
      <c r="F65" s="22">
        <v>7</v>
      </c>
      <c r="G65" s="22">
        <v>5</v>
      </c>
      <c r="H65" s="23">
        <v>5</v>
      </c>
      <c r="I65" s="23">
        <v>2</v>
      </c>
      <c r="J65" s="23">
        <v>2</v>
      </c>
      <c r="K65" s="23">
        <v>3</v>
      </c>
      <c r="L65" s="22">
        <v>2</v>
      </c>
      <c r="M65" s="22">
        <v>3</v>
      </c>
      <c r="N65" s="22">
        <v>6</v>
      </c>
      <c r="O65" s="22">
        <v>4</v>
      </c>
      <c r="P65" s="22">
        <v>2</v>
      </c>
      <c r="Q65" s="22">
        <v>4</v>
      </c>
      <c r="R65" s="22">
        <v>4</v>
      </c>
      <c r="S65" s="22">
        <v>6</v>
      </c>
    </row>
    <row r="66" spans="1:19" ht="14.25" customHeight="1" x14ac:dyDescent="0.35">
      <c r="A66" s="18">
        <v>34</v>
      </c>
      <c r="B66" s="22">
        <v>6</v>
      </c>
      <c r="C66" s="22">
        <v>4</v>
      </c>
      <c r="D66" s="22">
        <v>1</v>
      </c>
      <c r="E66" s="22">
        <v>2</v>
      </c>
      <c r="F66" s="22">
        <v>3</v>
      </c>
      <c r="G66" s="22">
        <v>7</v>
      </c>
      <c r="H66" s="23">
        <v>5</v>
      </c>
      <c r="I66" s="23">
        <v>6</v>
      </c>
      <c r="J66" s="23">
        <v>3</v>
      </c>
      <c r="K66" s="23">
        <v>3</v>
      </c>
      <c r="L66" s="22">
        <v>6</v>
      </c>
      <c r="M66" s="22">
        <v>6</v>
      </c>
      <c r="N66" s="22">
        <v>5</v>
      </c>
      <c r="O66" s="22">
        <v>7</v>
      </c>
      <c r="P66" s="22">
        <v>1</v>
      </c>
      <c r="Q66" s="22">
        <v>5</v>
      </c>
      <c r="R66" s="22">
        <v>4</v>
      </c>
      <c r="S66" s="22">
        <v>6</v>
      </c>
    </row>
    <row r="67" spans="1:19" ht="14.25" customHeight="1" x14ac:dyDescent="0.35">
      <c r="A67" s="18">
        <v>35</v>
      </c>
      <c r="B67" s="22">
        <v>5</v>
      </c>
      <c r="C67" s="22">
        <v>4</v>
      </c>
      <c r="D67" s="22">
        <v>2</v>
      </c>
      <c r="E67" s="22">
        <v>4</v>
      </c>
      <c r="F67" s="22">
        <v>4</v>
      </c>
      <c r="G67" s="22">
        <v>5</v>
      </c>
      <c r="H67" s="23">
        <v>4</v>
      </c>
      <c r="I67" s="23">
        <v>4</v>
      </c>
      <c r="J67" s="23">
        <v>3</v>
      </c>
      <c r="K67" s="23">
        <v>6</v>
      </c>
      <c r="L67" s="22">
        <v>6</v>
      </c>
      <c r="M67" s="22">
        <v>5</v>
      </c>
      <c r="N67" s="22">
        <v>6</v>
      </c>
      <c r="O67" s="22">
        <v>5</v>
      </c>
      <c r="P67" s="22">
        <v>1</v>
      </c>
      <c r="Q67" s="22">
        <v>1</v>
      </c>
      <c r="R67" s="22">
        <v>7</v>
      </c>
      <c r="S67" s="22">
        <v>4</v>
      </c>
    </row>
    <row r="68" spans="1:19" ht="14.25" customHeight="1" x14ac:dyDescent="0.35">
      <c r="A68" s="18">
        <v>36</v>
      </c>
      <c r="B68" s="22">
        <v>7</v>
      </c>
      <c r="C68" s="22">
        <v>5</v>
      </c>
      <c r="D68" s="22">
        <v>3</v>
      </c>
      <c r="E68" s="22">
        <v>2</v>
      </c>
      <c r="F68" s="22">
        <v>7</v>
      </c>
      <c r="G68" s="22">
        <v>5</v>
      </c>
      <c r="H68" s="23">
        <v>5</v>
      </c>
      <c r="I68" s="23">
        <v>4</v>
      </c>
      <c r="J68" s="23">
        <v>3</v>
      </c>
      <c r="K68" s="23">
        <v>4</v>
      </c>
      <c r="L68" s="22">
        <v>4</v>
      </c>
      <c r="M68" s="22">
        <v>5</v>
      </c>
      <c r="N68" s="22">
        <v>5</v>
      </c>
      <c r="O68" s="22">
        <v>4</v>
      </c>
      <c r="P68" s="22">
        <v>2</v>
      </c>
      <c r="Q68" s="22">
        <v>3</v>
      </c>
      <c r="R68" s="22">
        <v>7</v>
      </c>
      <c r="S68" s="22">
        <v>7</v>
      </c>
    </row>
    <row r="69" spans="1:19" ht="14.25" customHeight="1" x14ac:dyDescent="0.35">
      <c r="A69" s="18">
        <v>37</v>
      </c>
      <c r="B69" s="22">
        <v>3</v>
      </c>
      <c r="C69" s="22">
        <v>4</v>
      </c>
      <c r="D69" s="22">
        <v>3</v>
      </c>
      <c r="E69" s="22">
        <v>1</v>
      </c>
      <c r="F69" s="22">
        <v>3</v>
      </c>
      <c r="G69" s="22">
        <v>3</v>
      </c>
      <c r="H69" s="23">
        <v>5</v>
      </c>
      <c r="I69" s="23">
        <v>4</v>
      </c>
      <c r="J69" s="23">
        <v>1</v>
      </c>
      <c r="K69" s="23">
        <v>3</v>
      </c>
      <c r="L69" s="22">
        <v>6</v>
      </c>
      <c r="M69" s="22">
        <v>5</v>
      </c>
      <c r="N69" s="22">
        <v>4</v>
      </c>
      <c r="O69" s="22">
        <v>4</v>
      </c>
      <c r="P69" s="22">
        <v>2</v>
      </c>
      <c r="Q69" s="22">
        <v>3</v>
      </c>
      <c r="R69" s="22">
        <v>7</v>
      </c>
      <c r="S69" s="22">
        <v>6</v>
      </c>
    </row>
    <row r="70" spans="1:19" ht="14.25" customHeight="1" x14ac:dyDescent="0.35">
      <c r="A70" s="18">
        <v>38</v>
      </c>
      <c r="B70" s="22">
        <v>3</v>
      </c>
      <c r="C70" s="22">
        <v>4</v>
      </c>
      <c r="D70" s="22">
        <v>3</v>
      </c>
      <c r="E70" s="22">
        <v>4</v>
      </c>
      <c r="F70" s="22">
        <v>1</v>
      </c>
      <c r="G70" s="22">
        <v>1</v>
      </c>
      <c r="H70" s="23">
        <v>5</v>
      </c>
      <c r="I70" s="23">
        <v>3</v>
      </c>
      <c r="J70" s="23">
        <v>2</v>
      </c>
      <c r="K70" s="23">
        <v>1</v>
      </c>
      <c r="L70" s="22">
        <v>5</v>
      </c>
      <c r="M70" s="22">
        <v>6</v>
      </c>
      <c r="N70" s="22">
        <v>3</v>
      </c>
      <c r="O70" s="22">
        <v>2</v>
      </c>
      <c r="P70" s="22">
        <v>2</v>
      </c>
      <c r="Q70" s="22">
        <v>3</v>
      </c>
      <c r="R70" s="22">
        <v>3</v>
      </c>
      <c r="S70" s="22">
        <v>4</v>
      </c>
    </row>
    <row r="71" spans="1:19" ht="14.25" customHeight="1" x14ac:dyDescent="0.35">
      <c r="A71" s="18">
        <v>39</v>
      </c>
      <c r="B71" s="22">
        <v>5</v>
      </c>
      <c r="C71" s="22">
        <v>6</v>
      </c>
      <c r="D71" s="22">
        <v>2</v>
      </c>
      <c r="E71" s="22">
        <v>1</v>
      </c>
      <c r="F71" s="22">
        <v>4</v>
      </c>
      <c r="G71" s="22">
        <v>7</v>
      </c>
      <c r="H71" s="23">
        <v>6</v>
      </c>
      <c r="I71" s="23">
        <v>5</v>
      </c>
      <c r="J71" s="23">
        <v>1</v>
      </c>
      <c r="K71" s="23">
        <v>2</v>
      </c>
      <c r="L71" s="22">
        <v>7</v>
      </c>
      <c r="M71" s="22">
        <v>7</v>
      </c>
      <c r="N71" s="22">
        <v>7</v>
      </c>
      <c r="O71" s="22">
        <v>4</v>
      </c>
      <c r="P71" s="22">
        <v>1</v>
      </c>
      <c r="Q71" s="22">
        <v>2</v>
      </c>
      <c r="R71" s="22">
        <v>6</v>
      </c>
      <c r="S71" s="22">
        <v>7</v>
      </c>
    </row>
    <row r="72" spans="1:19" ht="14.25" customHeight="1" x14ac:dyDescent="0.35">
      <c r="A72" s="18">
        <v>40</v>
      </c>
      <c r="B72" s="22">
        <v>4</v>
      </c>
      <c r="C72" s="22">
        <v>4</v>
      </c>
      <c r="D72" s="22">
        <v>2</v>
      </c>
      <c r="E72" s="22">
        <v>4</v>
      </c>
      <c r="F72" s="22">
        <v>5</v>
      </c>
      <c r="G72" s="22">
        <v>5</v>
      </c>
      <c r="H72" s="23">
        <v>7</v>
      </c>
      <c r="I72" s="23">
        <v>4</v>
      </c>
      <c r="J72" s="23">
        <v>1</v>
      </c>
      <c r="K72" s="23">
        <v>3</v>
      </c>
      <c r="L72" s="22">
        <v>5</v>
      </c>
      <c r="M72" s="22">
        <v>5</v>
      </c>
      <c r="N72" s="22">
        <v>7</v>
      </c>
      <c r="O72" s="22">
        <v>4</v>
      </c>
      <c r="P72" s="22">
        <v>1</v>
      </c>
      <c r="Q72" s="22">
        <v>2</v>
      </c>
      <c r="R72" s="22">
        <v>7</v>
      </c>
      <c r="S72" s="22">
        <v>5</v>
      </c>
    </row>
    <row r="73" spans="1:19" ht="14.25" customHeight="1" x14ac:dyDescent="0.35">
      <c r="A73" s="18">
        <v>41</v>
      </c>
      <c r="B73" s="22">
        <v>5</v>
      </c>
      <c r="C73" s="22">
        <v>5</v>
      </c>
      <c r="D73" s="22">
        <v>2</v>
      </c>
      <c r="E73" s="22">
        <v>3</v>
      </c>
      <c r="F73" s="22">
        <v>7</v>
      </c>
      <c r="G73" s="22">
        <v>5</v>
      </c>
      <c r="H73" s="23">
        <v>4</v>
      </c>
      <c r="I73" s="23">
        <v>4</v>
      </c>
      <c r="J73" s="23">
        <v>4</v>
      </c>
      <c r="K73" s="23">
        <v>3</v>
      </c>
      <c r="L73" s="22">
        <v>5</v>
      </c>
      <c r="M73" s="22">
        <v>6</v>
      </c>
      <c r="N73" s="22">
        <v>6</v>
      </c>
      <c r="O73" s="22">
        <v>5</v>
      </c>
      <c r="P73" s="22">
        <v>1</v>
      </c>
      <c r="Q73" s="22">
        <v>3</v>
      </c>
      <c r="R73" s="22">
        <v>7</v>
      </c>
      <c r="S73" s="22">
        <v>6</v>
      </c>
    </row>
    <row r="74" spans="1:19" ht="14.25" customHeight="1" x14ac:dyDescent="0.35">
      <c r="A74" s="18">
        <v>42</v>
      </c>
      <c r="B74" s="22">
        <v>3</v>
      </c>
      <c r="C74" s="22">
        <v>2</v>
      </c>
      <c r="D74" s="22">
        <v>4</v>
      </c>
      <c r="E74" s="22">
        <v>4</v>
      </c>
      <c r="F74" s="22">
        <v>1</v>
      </c>
      <c r="G74" s="22">
        <v>1</v>
      </c>
      <c r="H74" s="23">
        <v>4</v>
      </c>
      <c r="I74" s="23">
        <v>6</v>
      </c>
      <c r="J74" s="23">
        <v>1</v>
      </c>
      <c r="K74" s="23">
        <v>5</v>
      </c>
      <c r="L74" s="22">
        <v>7</v>
      </c>
      <c r="M74" s="22">
        <v>5</v>
      </c>
      <c r="N74" s="22">
        <v>6</v>
      </c>
      <c r="O74" s="22">
        <v>5</v>
      </c>
      <c r="P74" s="22">
        <v>2</v>
      </c>
      <c r="Q74" s="22">
        <v>6</v>
      </c>
      <c r="R74" s="22">
        <v>6</v>
      </c>
      <c r="S74" s="22">
        <v>4</v>
      </c>
    </row>
    <row r="75" spans="1:19" ht="14.25" customHeight="1" x14ac:dyDescent="0.35">
      <c r="A75" s="18">
        <v>43</v>
      </c>
      <c r="B75" s="22">
        <v>7</v>
      </c>
      <c r="C75" s="22">
        <v>4</v>
      </c>
      <c r="D75" s="22">
        <v>1</v>
      </c>
      <c r="E75" s="22">
        <v>2</v>
      </c>
      <c r="F75" s="22">
        <v>7</v>
      </c>
      <c r="G75" s="22">
        <v>5</v>
      </c>
      <c r="H75" s="23">
        <v>6</v>
      </c>
      <c r="I75" s="23">
        <v>5</v>
      </c>
      <c r="J75" s="23">
        <v>2</v>
      </c>
      <c r="K75" s="23">
        <v>4</v>
      </c>
      <c r="L75" s="22">
        <v>5</v>
      </c>
      <c r="M75" s="22">
        <v>4</v>
      </c>
      <c r="N75" s="22">
        <v>7</v>
      </c>
      <c r="O75" s="22">
        <v>5</v>
      </c>
      <c r="P75" s="22">
        <v>4</v>
      </c>
      <c r="Q75" s="22">
        <v>3</v>
      </c>
      <c r="R75" s="22">
        <v>7</v>
      </c>
      <c r="S75" s="22">
        <v>5</v>
      </c>
    </row>
    <row r="76" spans="1:19" ht="14.25" customHeight="1" x14ac:dyDescent="0.35">
      <c r="A76" s="18">
        <v>44</v>
      </c>
      <c r="B76" s="22">
        <v>4</v>
      </c>
      <c r="C76" s="22">
        <v>5</v>
      </c>
      <c r="D76" s="22">
        <v>2</v>
      </c>
      <c r="E76" s="22">
        <v>1</v>
      </c>
      <c r="F76" s="22">
        <v>4</v>
      </c>
      <c r="G76" s="22">
        <v>3</v>
      </c>
      <c r="H76" s="23">
        <v>5</v>
      </c>
      <c r="I76" s="23">
        <v>6</v>
      </c>
      <c r="J76" s="23">
        <v>3</v>
      </c>
      <c r="K76" s="23">
        <v>4</v>
      </c>
      <c r="L76" s="22">
        <v>2</v>
      </c>
      <c r="M76" s="22">
        <v>3</v>
      </c>
      <c r="N76" s="22">
        <v>5</v>
      </c>
      <c r="O76" s="22">
        <v>5</v>
      </c>
      <c r="P76" s="22">
        <v>1</v>
      </c>
      <c r="Q76" s="22">
        <v>1</v>
      </c>
      <c r="R76" s="22">
        <v>7</v>
      </c>
      <c r="S76" s="22">
        <v>7</v>
      </c>
    </row>
    <row r="77" spans="1:19" ht="14.25" customHeight="1" x14ac:dyDescent="0.35">
      <c r="A77" s="18">
        <v>45</v>
      </c>
      <c r="B77" s="22">
        <v>7</v>
      </c>
      <c r="C77" s="22">
        <v>5</v>
      </c>
      <c r="D77" s="22">
        <v>2</v>
      </c>
      <c r="E77" s="22">
        <v>3</v>
      </c>
      <c r="F77" s="22">
        <v>5</v>
      </c>
      <c r="G77" s="22">
        <v>7</v>
      </c>
      <c r="H77" s="23">
        <v>3</v>
      </c>
      <c r="I77" s="23">
        <v>3</v>
      </c>
      <c r="J77" s="23">
        <v>2</v>
      </c>
      <c r="K77" s="23">
        <v>4</v>
      </c>
      <c r="L77" s="22">
        <v>4</v>
      </c>
      <c r="M77" s="22">
        <v>5</v>
      </c>
      <c r="N77" s="22">
        <v>4</v>
      </c>
      <c r="O77" s="22">
        <v>5</v>
      </c>
      <c r="P77" s="22">
        <v>1</v>
      </c>
      <c r="Q77" s="22">
        <v>1</v>
      </c>
      <c r="R77" s="22">
        <v>7</v>
      </c>
      <c r="S77" s="22">
        <v>5</v>
      </c>
    </row>
    <row r="78" spans="1:19" ht="14.25" customHeight="1" x14ac:dyDescent="0.35">
      <c r="A78" s="18">
        <v>46</v>
      </c>
      <c r="B78" s="22">
        <v>6</v>
      </c>
      <c r="C78" s="22">
        <v>5</v>
      </c>
      <c r="D78" s="22">
        <v>1</v>
      </c>
      <c r="E78" s="22">
        <v>1</v>
      </c>
      <c r="F78" s="22">
        <v>6</v>
      </c>
      <c r="G78" s="22">
        <v>7</v>
      </c>
      <c r="H78" s="23">
        <v>7</v>
      </c>
      <c r="I78" s="23">
        <v>7</v>
      </c>
      <c r="J78" s="23">
        <v>1</v>
      </c>
      <c r="K78" s="23">
        <v>3</v>
      </c>
      <c r="L78" s="22">
        <v>7</v>
      </c>
      <c r="M78" s="22">
        <v>7</v>
      </c>
      <c r="N78" s="22">
        <v>4</v>
      </c>
      <c r="O78" s="22">
        <v>5</v>
      </c>
      <c r="P78" s="22">
        <v>1</v>
      </c>
      <c r="Q78" s="22">
        <v>3</v>
      </c>
      <c r="R78" s="22">
        <v>6</v>
      </c>
      <c r="S78" s="22">
        <v>6</v>
      </c>
    </row>
    <row r="79" spans="1:19" ht="14.25" customHeight="1" x14ac:dyDescent="0.35">
      <c r="A79" s="18">
        <v>47</v>
      </c>
      <c r="B79" s="22">
        <v>5</v>
      </c>
      <c r="C79" s="22">
        <v>6</v>
      </c>
      <c r="D79" s="22">
        <v>2</v>
      </c>
      <c r="E79" s="22">
        <v>1</v>
      </c>
      <c r="F79" s="22">
        <v>4</v>
      </c>
      <c r="G79" s="22">
        <v>5</v>
      </c>
      <c r="H79" s="23">
        <v>7</v>
      </c>
      <c r="I79" s="23">
        <v>4</v>
      </c>
      <c r="J79" s="23">
        <v>3</v>
      </c>
      <c r="K79" s="23">
        <v>4</v>
      </c>
      <c r="L79" s="22">
        <v>4</v>
      </c>
      <c r="M79" s="22">
        <v>7</v>
      </c>
      <c r="N79" s="22">
        <v>7</v>
      </c>
      <c r="O79" s="22">
        <v>4</v>
      </c>
      <c r="P79" s="22">
        <v>2</v>
      </c>
      <c r="Q79" s="22">
        <v>4</v>
      </c>
      <c r="R79" s="22">
        <v>7</v>
      </c>
      <c r="S79" s="22">
        <v>5</v>
      </c>
    </row>
    <row r="80" spans="1:19" ht="14.25" customHeight="1" x14ac:dyDescent="0.35">
      <c r="A80" s="18">
        <v>48</v>
      </c>
      <c r="B80" s="22">
        <v>7</v>
      </c>
      <c r="C80" s="22">
        <v>6</v>
      </c>
      <c r="D80" s="22">
        <v>3</v>
      </c>
      <c r="E80" s="22">
        <v>3</v>
      </c>
      <c r="F80" s="22">
        <v>7</v>
      </c>
      <c r="G80" s="22">
        <v>5</v>
      </c>
      <c r="H80" s="23">
        <v>6</v>
      </c>
      <c r="I80" s="23">
        <v>3</v>
      </c>
      <c r="J80" s="23">
        <v>3</v>
      </c>
      <c r="K80" s="23">
        <v>6</v>
      </c>
      <c r="L80" s="22">
        <v>4</v>
      </c>
      <c r="M80" s="22">
        <v>6</v>
      </c>
      <c r="N80" s="22">
        <v>7</v>
      </c>
      <c r="O80" s="22">
        <v>6</v>
      </c>
      <c r="P80" s="22">
        <v>1</v>
      </c>
      <c r="Q80" s="22">
        <v>2</v>
      </c>
      <c r="R80" s="22">
        <v>5</v>
      </c>
      <c r="S80" s="22">
        <v>6</v>
      </c>
    </row>
    <row r="81" spans="1:19" ht="14.25" customHeight="1" x14ac:dyDescent="0.35">
      <c r="A81" s="18">
        <v>49</v>
      </c>
      <c r="B81" s="22">
        <v>5</v>
      </c>
      <c r="C81" s="22">
        <v>3</v>
      </c>
      <c r="D81" s="22">
        <v>5</v>
      </c>
      <c r="E81" s="22">
        <v>3</v>
      </c>
      <c r="F81" s="22">
        <v>4</v>
      </c>
      <c r="G81" s="22">
        <v>3</v>
      </c>
      <c r="H81" s="23">
        <v>7</v>
      </c>
      <c r="I81" s="23">
        <v>6</v>
      </c>
      <c r="J81" s="23">
        <v>1</v>
      </c>
      <c r="K81" s="23">
        <v>3</v>
      </c>
      <c r="L81" s="22">
        <v>7</v>
      </c>
      <c r="M81" s="22">
        <v>6</v>
      </c>
      <c r="N81" s="22">
        <v>4</v>
      </c>
      <c r="O81" s="22">
        <v>3</v>
      </c>
      <c r="P81" s="22">
        <v>2</v>
      </c>
      <c r="Q81" s="22">
        <v>6</v>
      </c>
      <c r="R81" s="22">
        <v>5</v>
      </c>
      <c r="S81" s="22">
        <v>2</v>
      </c>
    </row>
    <row r="82" spans="1:19" ht="14.25" customHeight="1" x14ac:dyDescent="0.35">
      <c r="A82" s="18">
        <v>50</v>
      </c>
      <c r="B82" s="22">
        <v>6</v>
      </c>
      <c r="C82" s="22">
        <v>4</v>
      </c>
      <c r="D82" s="22">
        <v>3</v>
      </c>
      <c r="E82" s="22">
        <v>3</v>
      </c>
      <c r="F82" s="22">
        <v>3</v>
      </c>
      <c r="G82" s="22">
        <v>4</v>
      </c>
      <c r="H82" s="23">
        <v>7</v>
      </c>
      <c r="I82" s="23">
        <v>5</v>
      </c>
      <c r="J82" s="23">
        <v>1</v>
      </c>
      <c r="K82" s="23">
        <v>1</v>
      </c>
      <c r="L82" s="22">
        <v>7</v>
      </c>
      <c r="M82" s="22">
        <v>7</v>
      </c>
      <c r="N82" s="22">
        <v>5</v>
      </c>
      <c r="O82" s="22">
        <v>3</v>
      </c>
      <c r="P82" s="22">
        <v>3</v>
      </c>
      <c r="Q82" s="22">
        <v>6</v>
      </c>
      <c r="R82" s="22">
        <v>5</v>
      </c>
      <c r="S82" s="22">
        <v>2</v>
      </c>
    </row>
    <row r="83" spans="1:19" ht="14.25" customHeight="1" x14ac:dyDescent="0.35">
      <c r="A83" s="18">
        <v>51</v>
      </c>
      <c r="B83" s="22">
        <v>6</v>
      </c>
      <c r="C83" s="22">
        <v>7</v>
      </c>
      <c r="D83" s="22">
        <v>2</v>
      </c>
      <c r="E83" s="22">
        <v>1</v>
      </c>
      <c r="F83" s="22">
        <v>7</v>
      </c>
      <c r="G83" s="22">
        <v>6</v>
      </c>
      <c r="H83" s="23">
        <v>6</v>
      </c>
      <c r="I83" s="23">
        <v>7</v>
      </c>
      <c r="J83" s="23">
        <v>1</v>
      </c>
      <c r="K83" s="23">
        <v>1</v>
      </c>
      <c r="L83" s="22">
        <v>6</v>
      </c>
      <c r="M83" s="22">
        <v>6</v>
      </c>
      <c r="N83" s="22">
        <v>7</v>
      </c>
      <c r="O83" s="22">
        <v>6</v>
      </c>
      <c r="P83" s="22">
        <v>1</v>
      </c>
      <c r="Q83" s="22">
        <v>2</v>
      </c>
      <c r="R83" s="22">
        <v>7</v>
      </c>
      <c r="S83" s="22">
        <v>7</v>
      </c>
    </row>
    <row r="84" spans="1:19" ht="14.25" customHeight="1" x14ac:dyDescent="0.35">
      <c r="A84" s="18">
        <v>52</v>
      </c>
      <c r="B84" s="22">
        <v>5</v>
      </c>
      <c r="C84" s="22">
        <v>4</v>
      </c>
      <c r="D84" s="22">
        <v>2</v>
      </c>
      <c r="E84" s="22">
        <v>4</v>
      </c>
      <c r="F84" s="22">
        <v>2</v>
      </c>
      <c r="G84" s="22">
        <v>1</v>
      </c>
      <c r="H84" s="23">
        <v>6</v>
      </c>
      <c r="I84" s="23">
        <v>5</v>
      </c>
      <c r="J84" s="23">
        <v>3</v>
      </c>
      <c r="K84" s="23">
        <v>2</v>
      </c>
      <c r="L84" s="22">
        <v>7</v>
      </c>
      <c r="M84" s="22">
        <v>7</v>
      </c>
      <c r="N84" s="22">
        <v>7</v>
      </c>
      <c r="O84" s="22">
        <v>5</v>
      </c>
      <c r="P84" s="22">
        <v>1</v>
      </c>
      <c r="Q84" s="22">
        <v>1</v>
      </c>
      <c r="R84" s="22">
        <v>7</v>
      </c>
      <c r="S84" s="22">
        <v>5</v>
      </c>
    </row>
    <row r="85" spans="1:19" ht="14.25" customHeight="1" x14ac:dyDescent="0.35">
      <c r="A85" s="18">
        <v>53</v>
      </c>
      <c r="B85" s="22">
        <v>5</v>
      </c>
      <c r="C85" s="22">
        <v>5</v>
      </c>
      <c r="D85" s="22">
        <v>2</v>
      </c>
      <c r="E85" s="22">
        <v>3</v>
      </c>
      <c r="F85" s="22">
        <v>4</v>
      </c>
      <c r="G85" s="22">
        <v>5</v>
      </c>
      <c r="H85" s="23">
        <v>2</v>
      </c>
      <c r="I85" s="23">
        <v>3</v>
      </c>
      <c r="J85" s="23">
        <v>6</v>
      </c>
      <c r="K85" s="23">
        <v>2</v>
      </c>
      <c r="L85" s="22">
        <v>3</v>
      </c>
      <c r="M85" s="22">
        <v>4</v>
      </c>
      <c r="N85" s="22">
        <v>7</v>
      </c>
      <c r="O85" s="22">
        <v>4</v>
      </c>
      <c r="P85" s="22">
        <v>2</v>
      </c>
      <c r="Q85" s="22">
        <v>1</v>
      </c>
      <c r="R85" s="22">
        <v>7</v>
      </c>
      <c r="S85" s="22">
        <v>6</v>
      </c>
    </row>
    <row r="86" spans="1:19" ht="14.25" customHeight="1" x14ac:dyDescent="0.35">
      <c r="A86" s="18">
        <v>54</v>
      </c>
      <c r="B86" s="22">
        <v>5</v>
      </c>
      <c r="C86" s="22">
        <v>6</v>
      </c>
      <c r="D86" s="22">
        <v>2</v>
      </c>
      <c r="E86" s="22">
        <v>1</v>
      </c>
      <c r="F86" s="22">
        <v>3</v>
      </c>
      <c r="G86" s="22">
        <v>5</v>
      </c>
      <c r="H86" s="23">
        <v>4</v>
      </c>
      <c r="I86" s="23">
        <v>3</v>
      </c>
      <c r="J86" s="23">
        <v>2</v>
      </c>
      <c r="K86" s="23">
        <v>5</v>
      </c>
      <c r="L86" s="22">
        <v>4</v>
      </c>
      <c r="M86" s="22">
        <v>3</v>
      </c>
      <c r="N86" s="22">
        <v>3</v>
      </c>
      <c r="O86" s="22">
        <v>3</v>
      </c>
      <c r="P86" s="22">
        <v>4</v>
      </c>
      <c r="Q86" s="22">
        <v>3</v>
      </c>
      <c r="R86" s="22">
        <v>2</v>
      </c>
      <c r="S86" s="22">
        <v>2</v>
      </c>
    </row>
    <row r="87" spans="1:19" ht="14.25" customHeight="1" x14ac:dyDescent="0.35">
      <c r="A87" s="18">
        <v>55</v>
      </c>
      <c r="B87" s="22">
        <v>6</v>
      </c>
      <c r="C87" s="22">
        <v>4</v>
      </c>
      <c r="D87" s="22">
        <v>2</v>
      </c>
      <c r="E87" s="22">
        <v>1</v>
      </c>
      <c r="F87" s="22">
        <v>7</v>
      </c>
      <c r="G87" s="22">
        <v>6</v>
      </c>
      <c r="H87" s="23">
        <v>5</v>
      </c>
      <c r="I87" s="23">
        <v>6</v>
      </c>
      <c r="J87" s="23">
        <v>2</v>
      </c>
      <c r="K87" s="23">
        <v>3</v>
      </c>
      <c r="L87" s="22">
        <v>7</v>
      </c>
      <c r="M87" s="22">
        <v>6</v>
      </c>
      <c r="N87" s="22">
        <v>3</v>
      </c>
      <c r="O87" s="22">
        <v>3</v>
      </c>
      <c r="P87" s="22">
        <v>2</v>
      </c>
      <c r="Q87" s="22">
        <v>3</v>
      </c>
      <c r="R87" s="22">
        <v>3</v>
      </c>
      <c r="S87" s="22">
        <v>3</v>
      </c>
    </row>
    <row r="88" spans="1:19" ht="14.25" customHeight="1" x14ac:dyDescent="0.35">
      <c r="A88" s="18">
        <v>56</v>
      </c>
      <c r="B88" s="22">
        <v>7</v>
      </c>
      <c r="C88" s="22">
        <v>7</v>
      </c>
      <c r="D88" s="22">
        <v>1</v>
      </c>
      <c r="E88" s="22">
        <v>2</v>
      </c>
      <c r="F88" s="22">
        <v>7</v>
      </c>
      <c r="G88" s="22">
        <v>7</v>
      </c>
      <c r="H88" s="23">
        <v>7</v>
      </c>
      <c r="I88" s="23">
        <v>2</v>
      </c>
      <c r="J88" s="23">
        <v>1</v>
      </c>
      <c r="K88" s="23">
        <v>2</v>
      </c>
      <c r="L88" s="22">
        <v>7</v>
      </c>
      <c r="M88" s="22">
        <v>5</v>
      </c>
      <c r="N88" s="22">
        <v>6</v>
      </c>
      <c r="O88" s="22">
        <v>5</v>
      </c>
      <c r="P88" s="22">
        <v>1</v>
      </c>
      <c r="Q88" s="22">
        <v>4</v>
      </c>
      <c r="R88" s="22">
        <v>7</v>
      </c>
      <c r="S88" s="22">
        <v>5</v>
      </c>
    </row>
    <row r="89" spans="1:19" ht="14.25" customHeight="1" x14ac:dyDescent="0.35">
      <c r="A89" s="18">
        <v>57</v>
      </c>
      <c r="B89" s="22">
        <v>3</v>
      </c>
      <c r="C89" s="22">
        <v>5</v>
      </c>
      <c r="D89" s="22">
        <v>2</v>
      </c>
      <c r="E89" s="22">
        <v>2</v>
      </c>
      <c r="F89" s="22">
        <v>2</v>
      </c>
      <c r="G89" s="22">
        <v>3</v>
      </c>
      <c r="H89" s="23">
        <v>5</v>
      </c>
      <c r="I89" s="23">
        <v>2</v>
      </c>
      <c r="J89" s="23">
        <v>4</v>
      </c>
      <c r="K89" s="23">
        <v>5</v>
      </c>
      <c r="L89" s="22">
        <v>5</v>
      </c>
      <c r="M89" s="22">
        <v>5</v>
      </c>
      <c r="N89" s="22">
        <v>4</v>
      </c>
      <c r="O89" s="22">
        <v>5</v>
      </c>
      <c r="P89" s="22">
        <v>2</v>
      </c>
      <c r="Q89" s="22">
        <v>2</v>
      </c>
      <c r="R89" s="22">
        <v>6</v>
      </c>
      <c r="S89" s="22">
        <v>3</v>
      </c>
    </row>
    <row r="90" spans="1:19" ht="14.25" customHeight="1" x14ac:dyDescent="0.35">
      <c r="A90" s="18">
        <v>58</v>
      </c>
      <c r="B90" s="22">
        <v>4</v>
      </c>
      <c r="C90" s="22">
        <v>3</v>
      </c>
      <c r="D90" s="22">
        <v>4</v>
      </c>
      <c r="E90" s="22">
        <v>2</v>
      </c>
      <c r="F90" s="22">
        <v>4</v>
      </c>
      <c r="G90" s="22">
        <v>5</v>
      </c>
      <c r="H90" s="23">
        <v>7</v>
      </c>
      <c r="I90" s="23">
        <v>4</v>
      </c>
      <c r="J90" s="23">
        <v>1</v>
      </c>
      <c r="K90" s="23">
        <v>1</v>
      </c>
      <c r="L90" s="22">
        <v>7</v>
      </c>
      <c r="M90" s="22">
        <v>6</v>
      </c>
      <c r="N90" s="22">
        <v>3</v>
      </c>
      <c r="O90" s="22">
        <v>4</v>
      </c>
      <c r="P90" s="22">
        <v>3</v>
      </c>
      <c r="Q90" s="22">
        <v>3</v>
      </c>
      <c r="R90" s="22">
        <v>3</v>
      </c>
      <c r="S90" s="22">
        <v>6</v>
      </c>
    </row>
    <row r="91" spans="1:19" ht="14.25" customHeight="1" x14ac:dyDescent="0.35">
      <c r="A91" s="18">
        <v>59</v>
      </c>
      <c r="B91" s="22">
        <v>7</v>
      </c>
      <c r="C91" s="22">
        <v>6</v>
      </c>
      <c r="D91" s="22">
        <v>3</v>
      </c>
      <c r="E91" s="22">
        <v>2</v>
      </c>
      <c r="F91" s="22">
        <v>7</v>
      </c>
      <c r="G91" s="22">
        <v>7</v>
      </c>
      <c r="H91" s="23">
        <v>4</v>
      </c>
      <c r="I91" s="23">
        <v>5</v>
      </c>
      <c r="J91" s="23">
        <v>3</v>
      </c>
      <c r="K91" s="23">
        <v>5</v>
      </c>
      <c r="L91" s="22">
        <v>4</v>
      </c>
      <c r="M91" s="22">
        <v>3</v>
      </c>
      <c r="N91" s="22">
        <v>6</v>
      </c>
      <c r="O91" s="22">
        <v>4</v>
      </c>
      <c r="P91" s="22">
        <v>2</v>
      </c>
      <c r="Q91" s="22">
        <v>3</v>
      </c>
      <c r="R91" s="22">
        <v>4</v>
      </c>
      <c r="S91" s="22">
        <v>4</v>
      </c>
    </row>
    <row r="92" spans="1:19" ht="14.25" customHeight="1" x14ac:dyDescent="0.35">
      <c r="A92" s="18">
        <v>60</v>
      </c>
      <c r="B92" s="22">
        <v>6</v>
      </c>
      <c r="C92" s="22">
        <v>5</v>
      </c>
      <c r="D92" s="22">
        <v>2</v>
      </c>
      <c r="E92" s="22">
        <v>2</v>
      </c>
      <c r="F92" s="22">
        <v>7</v>
      </c>
      <c r="G92" s="22">
        <v>7</v>
      </c>
      <c r="H92" s="23">
        <v>5</v>
      </c>
      <c r="I92" s="23">
        <v>3</v>
      </c>
      <c r="J92" s="23">
        <v>4</v>
      </c>
      <c r="K92" s="23">
        <v>7</v>
      </c>
      <c r="L92" s="22">
        <v>1</v>
      </c>
      <c r="M92" s="22">
        <v>1</v>
      </c>
      <c r="N92" s="22">
        <v>4</v>
      </c>
      <c r="O92" s="22">
        <v>4</v>
      </c>
      <c r="P92" s="22">
        <v>3</v>
      </c>
      <c r="Q92" s="22">
        <v>4</v>
      </c>
      <c r="R92" s="22">
        <v>3</v>
      </c>
      <c r="S92" s="22">
        <v>4</v>
      </c>
    </row>
    <row r="93" spans="1:19" ht="14.25" customHeight="1" x14ac:dyDescent="0.35">
      <c r="A93" s="18">
        <v>61</v>
      </c>
      <c r="B93" s="22">
        <v>4</v>
      </c>
      <c r="C93" s="22">
        <v>5</v>
      </c>
      <c r="D93" s="22">
        <v>3</v>
      </c>
      <c r="E93" s="22">
        <v>2</v>
      </c>
      <c r="F93" s="22">
        <v>3</v>
      </c>
      <c r="G93" s="22">
        <v>5</v>
      </c>
      <c r="H93" s="23">
        <v>5</v>
      </c>
      <c r="I93" s="23">
        <v>6</v>
      </c>
      <c r="J93" s="23">
        <v>2</v>
      </c>
      <c r="K93" s="23">
        <v>1</v>
      </c>
      <c r="L93" s="22">
        <v>5</v>
      </c>
      <c r="M93" s="22">
        <v>7</v>
      </c>
      <c r="N93" s="22">
        <v>3</v>
      </c>
      <c r="O93" s="22">
        <v>3</v>
      </c>
      <c r="P93" s="22">
        <v>3</v>
      </c>
      <c r="Q93" s="22">
        <v>5</v>
      </c>
      <c r="R93" s="22">
        <v>4</v>
      </c>
      <c r="S93" s="22">
        <v>4</v>
      </c>
    </row>
    <row r="94" spans="1:19" ht="14.25" customHeight="1" x14ac:dyDescent="0.35">
      <c r="A94" s="18">
        <v>62</v>
      </c>
      <c r="B94" s="22">
        <v>2</v>
      </c>
      <c r="C94" s="22">
        <v>3</v>
      </c>
      <c r="D94" s="22">
        <v>2</v>
      </c>
      <c r="E94" s="22">
        <v>3</v>
      </c>
      <c r="F94" s="22">
        <v>2</v>
      </c>
      <c r="G94" s="22">
        <v>4</v>
      </c>
      <c r="H94" s="23">
        <v>4</v>
      </c>
      <c r="I94" s="23">
        <v>5</v>
      </c>
      <c r="J94" s="23">
        <v>1</v>
      </c>
      <c r="K94" s="23">
        <v>2</v>
      </c>
      <c r="L94" s="22">
        <v>7</v>
      </c>
      <c r="M94" s="22">
        <v>6</v>
      </c>
      <c r="N94" s="22">
        <v>5</v>
      </c>
      <c r="O94" s="22">
        <v>6</v>
      </c>
      <c r="P94" s="22">
        <v>1</v>
      </c>
      <c r="Q94" s="22">
        <v>3</v>
      </c>
      <c r="R94" s="22">
        <v>5</v>
      </c>
      <c r="S94" s="22">
        <v>6</v>
      </c>
    </row>
    <row r="95" spans="1:19" ht="14.25" customHeight="1" x14ac:dyDescent="0.35">
      <c r="A95" s="18">
        <v>63</v>
      </c>
      <c r="B95" s="22">
        <v>6</v>
      </c>
      <c r="C95" s="22">
        <v>6</v>
      </c>
      <c r="D95" s="22">
        <v>1</v>
      </c>
      <c r="E95" s="22">
        <v>1</v>
      </c>
      <c r="F95" s="22">
        <v>7</v>
      </c>
      <c r="G95" s="22">
        <v>7</v>
      </c>
      <c r="H95" s="23">
        <v>4</v>
      </c>
      <c r="I95" s="23">
        <v>3</v>
      </c>
      <c r="J95" s="23">
        <v>2</v>
      </c>
      <c r="K95" s="23">
        <v>4</v>
      </c>
      <c r="L95" s="22">
        <v>5</v>
      </c>
      <c r="M95" s="22">
        <v>4</v>
      </c>
      <c r="N95" s="22">
        <v>7</v>
      </c>
      <c r="O95" s="22">
        <v>6</v>
      </c>
      <c r="P95" s="22">
        <v>1</v>
      </c>
      <c r="Q95" s="22">
        <v>3</v>
      </c>
      <c r="R95" s="22">
        <v>7</v>
      </c>
      <c r="S95" s="22">
        <v>6</v>
      </c>
    </row>
    <row r="96" spans="1:19" ht="14.25" customHeight="1" x14ac:dyDescent="0.35">
      <c r="A96" s="18">
        <v>64</v>
      </c>
      <c r="B96" s="22">
        <v>3</v>
      </c>
      <c r="C96" s="22">
        <v>5</v>
      </c>
      <c r="D96" s="22">
        <v>2</v>
      </c>
      <c r="E96" s="22">
        <v>3</v>
      </c>
      <c r="F96" s="22">
        <v>4</v>
      </c>
      <c r="G96" s="22">
        <v>3</v>
      </c>
      <c r="H96" s="23">
        <v>3</v>
      </c>
      <c r="I96" s="23">
        <v>5</v>
      </c>
      <c r="J96" s="23">
        <v>1</v>
      </c>
      <c r="K96" s="23">
        <v>6</v>
      </c>
      <c r="L96" s="22">
        <v>3</v>
      </c>
      <c r="M96" s="22">
        <v>3</v>
      </c>
      <c r="N96" s="22">
        <v>6</v>
      </c>
      <c r="O96" s="22">
        <v>5</v>
      </c>
      <c r="P96" s="22">
        <v>3</v>
      </c>
      <c r="Q96" s="22">
        <v>2</v>
      </c>
      <c r="R96" s="22">
        <v>6</v>
      </c>
      <c r="S96" s="22">
        <v>7</v>
      </c>
    </row>
    <row r="97" spans="1:19" ht="14.25" customHeight="1" x14ac:dyDescent="0.35">
      <c r="A97" s="18">
        <v>65</v>
      </c>
      <c r="B97" s="22">
        <v>5</v>
      </c>
      <c r="C97" s="22">
        <v>5</v>
      </c>
      <c r="D97" s="22">
        <v>4</v>
      </c>
      <c r="E97" s="22">
        <v>1</v>
      </c>
      <c r="F97" s="22">
        <v>7</v>
      </c>
      <c r="G97" s="22">
        <v>5</v>
      </c>
      <c r="H97" s="23">
        <v>7</v>
      </c>
      <c r="I97" s="23">
        <v>3</v>
      </c>
      <c r="J97" s="23">
        <v>2</v>
      </c>
      <c r="K97" s="23">
        <v>6</v>
      </c>
      <c r="L97" s="22">
        <v>4</v>
      </c>
      <c r="M97" s="22">
        <v>3</v>
      </c>
      <c r="N97" s="22">
        <v>5</v>
      </c>
      <c r="O97" s="22">
        <v>6</v>
      </c>
      <c r="P97" s="22">
        <v>1</v>
      </c>
      <c r="Q97" s="22">
        <v>3</v>
      </c>
      <c r="R97" s="22">
        <v>5</v>
      </c>
      <c r="S97" s="22">
        <v>7</v>
      </c>
    </row>
    <row r="98" spans="1:19" ht="14.25" customHeight="1" x14ac:dyDescent="0.35">
      <c r="A98" s="18">
        <v>66</v>
      </c>
      <c r="B98" s="22">
        <v>5</v>
      </c>
      <c r="C98" s="22">
        <v>5</v>
      </c>
      <c r="D98" s="22">
        <v>4</v>
      </c>
      <c r="E98" s="22">
        <v>4</v>
      </c>
      <c r="F98" s="22">
        <v>2</v>
      </c>
      <c r="G98" s="22">
        <v>3</v>
      </c>
      <c r="H98" s="23">
        <v>5</v>
      </c>
      <c r="I98" s="23">
        <v>4</v>
      </c>
      <c r="J98" s="23">
        <v>1</v>
      </c>
      <c r="K98" s="23">
        <v>4</v>
      </c>
      <c r="L98" s="22">
        <v>6</v>
      </c>
      <c r="M98" s="22">
        <v>6</v>
      </c>
      <c r="N98" s="22">
        <v>5</v>
      </c>
      <c r="O98" s="22">
        <v>6</v>
      </c>
      <c r="P98" s="22">
        <v>2</v>
      </c>
      <c r="Q98" s="22">
        <v>2</v>
      </c>
      <c r="R98" s="22">
        <v>5</v>
      </c>
      <c r="S98" s="22">
        <v>7</v>
      </c>
    </row>
    <row r="99" spans="1:19" ht="14.25" customHeight="1" x14ac:dyDescent="0.35">
      <c r="A99" s="18">
        <v>67</v>
      </c>
      <c r="B99" s="22">
        <v>5</v>
      </c>
      <c r="C99" s="22">
        <v>4</v>
      </c>
      <c r="D99" s="22">
        <v>1</v>
      </c>
      <c r="E99" s="22">
        <v>1</v>
      </c>
      <c r="F99" s="22">
        <v>5</v>
      </c>
      <c r="G99" s="22">
        <v>5</v>
      </c>
      <c r="H99" s="23">
        <v>6</v>
      </c>
      <c r="I99" s="23">
        <v>6</v>
      </c>
      <c r="J99" s="23">
        <v>2</v>
      </c>
      <c r="K99" s="23">
        <v>1</v>
      </c>
      <c r="L99" s="22">
        <v>7</v>
      </c>
      <c r="M99" s="22">
        <v>7</v>
      </c>
      <c r="N99" s="22">
        <v>6</v>
      </c>
      <c r="O99" s="22">
        <v>4</v>
      </c>
      <c r="P99" s="22">
        <v>2</v>
      </c>
      <c r="Q99" s="22">
        <v>3</v>
      </c>
      <c r="R99" s="22">
        <v>5</v>
      </c>
      <c r="S99" s="22">
        <v>3</v>
      </c>
    </row>
    <row r="100" spans="1:19" ht="14.25" customHeight="1" x14ac:dyDescent="0.35">
      <c r="A100" s="18">
        <v>68</v>
      </c>
      <c r="B100" s="22">
        <v>3</v>
      </c>
      <c r="C100" s="22">
        <v>4</v>
      </c>
      <c r="D100" s="22">
        <v>3</v>
      </c>
      <c r="E100" s="22">
        <v>4</v>
      </c>
      <c r="F100" s="22">
        <v>5</v>
      </c>
      <c r="G100" s="22">
        <v>4</v>
      </c>
      <c r="H100" s="23">
        <v>7</v>
      </c>
      <c r="I100" s="23">
        <v>6</v>
      </c>
      <c r="J100" s="23">
        <v>1</v>
      </c>
      <c r="K100" s="23">
        <v>1</v>
      </c>
      <c r="L100" s="22">
        <v>7</v>
      </c>
      <c r="M100" s="22">
        <v>7</v>
      </c>
      <c r="N100" s="22">
        <v>6</v>
      </c>
      <c r="O100" s="22">
        <v>4</v>
      </c>
      <c r="P100" s="22">
        <v>3</v>
      </c>
      <c r="Q100" s="22">
        <v>4</v>
      </c>
      <c r="R100" s="22">
        <v>4</v>
      </c>
      <c r="S100" s="22">
        <v>5</v>
      </c>
    </row>
    <row r="101" spans="1:19" ht="14.25" customHeight="1" x14ac:dyDescent="0.35">
      <c r="A101" s="18">
        <v>69</v>
      </c>
      <c r="B101" s="22">
        <v>5</v>
      </c>
      <c r="C101" s="22">
        <v>5</v>
      </c>
      <c r="D101" s="22">
        <v>3</v>
      </c>
      <c r="E101" s="22">
        <v>3</v>
      </c>
      <c r="F101" s="22">
        <v>1</v>
      </c>
      <c r="G101" s="22">
        <v>2</v>
      </c>
      <c r="H101" s="23">
        <v>5</v>
      </c>
      <c r="I101" s="23">
        <v>5</v>
      </c>
      <c r="J101" s="23">
        <v>3</v>
      </c>
      <c r="K101" s="23">
        <v>2</v>
      </c>
      <c r="L101" s="22">
        <v>7</v>
      </c>
      <c r="M101" s="22">
        <v>5</v>
      </c>
      <c r="N101" s="22">
        <v>6</v>
      </c>
      <c r="O101" s="22">
        <v>5</v>
      </c>
      <c r="P101" s="22">
        <v>1</v>
      </c>
      <c r="Q101" s="22">
        <v>3</v>
      </c>
      <c r="R101" s="22">
        <v>4</v>
      </c>
      <c r="S101" s="22">
        <v>6</v>
      </c>
    </row>
    <row r="102" spans="1:19" ht="14.25" customHeight="1" x14ac:dyDescent="0.35">
      <c r="A102" s="18">
        <v>70</v>
      </c>
      <c r="B102" s="22">
        <v>6</v>
      </c>
      <c r="C102" s="22">
        <v>4</v>
      </c>
      <c r="D102" s="22">
        <v>1</v>
      </c>
      <c r="E102" s="22">
        <v>2</v>
      </c>
      <c r="F102" s="22">
        <v>7</v>
      </c>
      <c r="G102" s="22">
        <v>2</v>
      </c>
      <c r="H102" s="23">
        <v>6</v>
      </c>
      <c r="I102" s="23">
        <v>1</v>
      </c>
      <c r="J102" s="23">
        <v>4</v>
      </c>
      <c r="K102" s="23">
        <v>5</v>
      </c>
      <c r="L102" s="22">
        <v>3</v>
      </c>
      <c r="M102" s="22">
        <v>4</v>
      </c>
      <c r="N102" s="22">
        <v>7</v>
      </c>
      <c r="O102" s="22">
        <v>6</v>
      </c>
      <c r="P102" s="22">
        <v>3</v>
      </c>
      <c r="Q102" s="22">
        <v>5</v>
      </c>
      <c r="R102" s="22">
        <v>7</v>
      </c>
      <c r="S102" s="22">
        <v>5</v>
      </c>
    </row>
    <row r="103" spans="1:19" ht="14.25" customHeight="1" x14ac:dyDescent="0.35">
      <c r="A103" s="18">
        <v>71</v>
      </c>
      <c r="B103" s="22">
        <v>3</v>
      </c>
      <c r="C103" s="22">
        <v>6</v>
      </c>
      <c r="D103" s="22">
        <v>1</v>
      </c>
      <c r="E103" s="22">
        <v>2</v>
      </c>
      <c r="F103" s="22">
        <v>5</v>
      </c>
      <c r="G103" s="22">
        <v>3</v>
      </c>
      <c r="H103" s="23">
        <v>4</v>
      </c>
      <c r="I103" s="23">
        <v>3</v>
      </c>
      <c r="J103" s="23">
        <v>2</v>
      </c>
      <c r="K103" s="23">
        <v>3</v>
      </c>
      <c r="L103" s="22">
        <v>3</v>
      </c>
      <c r="M103" s="22">
        <v>3</v>
      </c>
      <c r="N103" s="22">
        <v>6</v>
      </c>
      <c r="O103" s="22">
        <v>7</v>
      </c>
      <c r="P103" s="22">
        <v>1</v>
      </c>
      <c r="Q103" s="22">
        <v>3</v>
      </c>
      <c r="R103" s="22">
        <v>4</v>
      </c>
      <c r="S103" s="22">
        <v>5</v>
      </c>
    </row>
    <row r="104" spans="1:19" ht="14.25" customHeight="1" x14ac:dyDescent="0.35">
      <c r="A104" s="18">
        <v>72</v>
      </c>
      <c r="B104" s="22">
        <v>6</v>
      </c>
      <c r="C104" s="22">
        <v>6</v>
      </c>
      <c r="D104" s="22">
        <v>3</v>
      </c>
      <c r="E104" s="22">
        <v>1</v>
      </c>
      <c r="F104" s="22">
        <v>7</v>
      </c>
      <c r="G104" s="22">
        <v>6</v>
      </c>
      <c r="H104" s="23">
        <v>3</v>
      </c>
      <c r="I104" s="23">
        <v>4</v>
      </c>
      <c r="J104" s="23">
        <v>3</v>
      </c>
      <c r="K104" s="23">
        <v>2</v>
      </c>
      <c r="L104" s="22">
        <v>6</v>
      </c>
      <c r="M104" s="22">
        <v>5</v>
      </c>
      <c r="N104" s="22">
        <v>7</v>
      </c>
      <c r="O104" s="22">
        <v>5</v>
      </c>
      <c r="P104" s="22">
        <v>1</v>
      </c>
      <c r="Q104" s="22">
        <v>1</v>
      </c>
      <c r="R104" s="22">
        <v>7</v>
      </c>
      <c r="S104" s="22">
        <v>7</v>
      </c>
    </row>
    <row r="105" spans="1:19" ht="14.25" customHeight="1" x14ac:dyDescent="0.35">
      <c r="A105" s="18">
        <v>73</v>
      </c>
      <c r="B105" s="22">
        <v>6</v>
      </c>
      <c r="C105" s="22">
        <v>7</v>
      </c>
      <c r="D105" s="22">
        <v>3</v>
      </c>
      <c r="E105" s="22">
        <v>1</v>
      </c>
      <c r="F105" s="22">
        <v>6</v>
      </c>
      <c r="G105" s="22">
        <v>4</v>
      </c>
      <c r="H105" s="23">
        <v>5</v>
      </c>
      <c r="I105" s="23">
        <v>5</v>
      </c>
      <c r="J105" s="23">
        <v>3</v>
      </c>
      <c r="K105" s="23">
        <v>3</v>
      </c>
      <c r="L105" s="22">
        <v>6</v>
      </c>
      <c r="M105" s="22">
        <v>6</v>
      </c>
      <c r="N105" s="22">
        <v>7</v>
      </c>
      <c r="O105" s="22">
        <v>3</v>
      </c>
      <c r="P105" s="22">
        <v>1</v>
      </c>
      <c r="Q105" s="22">
        <v>7</v>
      </c>
      <c r="R105" s="22">
        <v>5</v>
      </c>
      <c r="S105" s="22">
        <v>4</v>
      </c>
    </row>
    <row r="106" spans="1:19" ht="14.25" customHeight="1" x14ac:dyDescent="0.35">
      <c r="A106" s="18">
        <v>74</v>
      </c>
      <c r="B106" s="22">
        <v>7</v>
      </c>
      <c r="C106" s="22">
        <v>7</v>
      </c>
      <c r="D106" s="22">
        <v>1</v>
      </c>
      <c r="E106" s="22">
        <v>1</v>
      </c>
      <c r="F106" s="22">
        <v>7</v>
      </c>
      <c r="G106" s="22">
        <v>7</v>
      </c>
      <c r="H106" s="23">
        <v>5</v>
      </c>
      <c r="I106" s="23">
        <v>3</v>
      </c>
      <c r="J106" s="23">
        <v>2</v>
      </c>
      <c r="K106" s="23">
        <v>3</v>
      </c>
      <c r="L106" s="22">
        <v>6</v>
      </c>
      <c r="M106" s="22">
        <v>5</v>
      </c>
      <c r="N106" s="22">
        <v>6</v>
      </c>
      <c r="O106" s="22">
        <v>2</v>
      </c>
      <c r="P106" s="22">
        <v>2</v>
      </c>
      <c r="Q106" s="22">
        <v>2</v>
      </c>
      <c r="R106" s="22">
        <v>5</v>
      </c>
      <c r="S106" s="22">
        <v>4</v>
      </c>
    </row>
    <row r="107" spans="1:19" ht="14.25" customHeight="1" x14ac:dyDescent="0.35">
      <c r="A107" s="18">
        <v>75</v>
      </c>
      <c r="B107" s="22">
        <v>5</v>
      </c>
      <c r="C107" s="22">
        <v>6</v>
      </c>
      <c r="D107" s="22">
        <v>3</v>
      </c>
      <c r="E107" s="22">
        <v>1</v>
      </c>
      <c r="F107" s="22">
        <v>3</v>
      </c>
      <c r="G107" s="22">
        <v>5</v>
      </c>
      <c r="H107" s="23">
        <v>2</v>
      </c>
      <c r="I107" s="23">
        <v>4</v>
      </c>
      <c r="J107" s="23">
        <v>5</v>
      </c>
      <c r="K107" s="23">
        <v>4</v>
      </c>
      <c r="L107" s="22">
        <v>5</v>
      </c>
      <c r="M107" s="22">
        <v>5</v>
      </c>
      <c r="N107" s="22">
        <v>7</v>
      </c>
      <c r="O107" s="22">
        <v>6</v>
      </c>
      <c r="P107" s="22">
        <v>1</v>
      </c>
      <c r="Q107" s="22">
        <v>2</v>
      </c>
      <c r="R107" s="22">
        <v>7</v>
      </c>
      <c r="S107" s="22">
        <v>6</v>
      </c>
    </row>
    <row r="108" spans="1:19" ht="14.25" customHeight="1" x14ac:dyDescent="0.35">
      <c r="A108" s="18">
        <v>76</v>
      </c>
      <c r="B108" s="22">
        <v>6</v>
      </c>
      <c r="C108" s="22">
        <v>3</v>
      </c>
      <c r="D108" s="22">
        <v>2</v>
      </c>
      <c r="E108" s="22">
        <v>4</v>
      </c>
      <c r="F108" s="22">
        <v>5</v>
      </c>
      <c r="G108" s="22">
        <v>3</v>
      </c>
      <c r="H108" s="23">
        <v>4</v>
      </c>
      <c r="I108" s="23">
        <v>3</v>
      </c>
      <c r="J108" s="23">
        <v>3</v>
      </c>
      <c r="K108" s="23">
        <v>4</v>
      </c>
      <c r="L108" s="22">
        <v>3</v>
      </c>
      <c r="M108" s="22">
        <v>6</v>
      </c>
      <c r="N108" s="22">
        <v>4</v>
      </c>
      <c r="O108" s="22">
        <v>2</v>
      </c>
      <c r="P108" s="22">
        <v>2</v>
      </c>
      <c r="Q108" s="22">
        <v>5</v>
      </c>
      <c r="R108" s="22">
        <v>4</v>
      </c>
      <c r="S108" s="22">
        <v>3</v>
      </c>
    </row>
    <row r="109" spans="1:19" ht="14.25" customHeight="1" x14ac:dyDescent="0.35">
      <c r="A109" s="18">
        <v>77</v>
      </c>
      <c r="B109" s="22">
        <v>4</v>
      </c>
      <c r="C109" s="22">
        <v>6</v>
      </c>
      <c r="D109" s="22">
        <v>2</v>
      </c>
      <c r="E109" s="22">
        <v>4</v>
      </c>
      <c r="F109" s="22">
        <v>5</v>
      </c>
      <c r="G109" s="22">
        <v>4</v>
      </c>
      <c r="H109" s="23">
        <v>5</v>
      </c>
      <c r="I109" s="23">
        <v>5</v>
      </c>
      <c r="J109" s="23">
        <v>3</v>
      </c>
      <c r="K109" s="23">
        <v>4</v>
      </c>
      <c r="L109" s="22">
        <v>6</v>
      </c>
      <c r="M109" s="22">
        <v>4</v>
      </c>
      <c r="N109" s="22">
        <v>7</v>
      </c>
      <c r="O109" s="22">
        <v>3</v>
      </c>
      <c r="P109" s="22">
        <v>2</v>
      </c>
      <c r="Q109" s="22">
        <v>5</v>
      </c>
      <c r="R109" s="22">
        <v>7</v>
      </c>
      <c r="S109" s="22">
        <v>5</v>
      </c>
    </row>
    <row r="110" spans="1:19" ht="14.25" customHeight="1" x14ac:dyDescent="0.35">
      <c r="A110" s="18">
        <v>78</v>
      </c>
      <c r="B110" s="22">
        <v>7</v>
      </c>
      <c r="C110" s="22">
        <v>7</v>
      </c>
      <c r="D110" s="22">
        <v>2</v>
      </c>
      <c r="E110" s="22">
        <v>1</v>
      </c>
      <c r="F110" s="22">
        <v>7</v>
      </c>
      <c r="G110" s="22">
        <v>5</v>
      </c>
      <c r="H110" s="23">
        <v>5</v>
      </c>
      <c r="I110" s="23">
        <v>5</v>
      </c>
      <c r="J110" s="23">
        <v>3</v>
      </c>
      <c r="K110" s="23">
        <v>4</v>
      </c>
      <c r="L110" s="22">
        <v>4</v>
      </c>
      <c r="M110" s="22">
        <v>4</v>
      </c>
      <c r="N110" s="22">
        <v>5</v>
      </c>
      <c r="O110" s="22">
        <v>4</v>
      </c>
      <c r="P110" s="22">
        <v>1</v>
      </c>
      <c r="Q110" s="22">
        <v>1</v>
      </c>
      <c r="R110" s="22">
        <v>7</v>
      </c>
      <c r="S110" s="22">
        <v>7</v>
      </c>
    </row>
    <row r="111" spans="1:19" ht="14.25" customHeight="1" x14ac:dyDescent="0.35">
      <c r="A111" s="18">
        <v>79</v>
      </c>
      <c r="B111" s="22">
        <v>3</v>
      </c>
      <c r="C111" s="22">
        <v>5</v>
      </c>
      <c r="D111" s="22">
        <v>1</v>
      </c>
      <c r="E111" s="22">
        <v>2</v>
      </c>
      <c r="F111" s="22">
        <v>6</v>
      </c>
      <c r="G111" s="22">
        <v>3</v>
      </c>
      <c r="H111" s="23">
        <v>5</v>
      </c>
      <c r="I111" s="23">
        <v>3</v>
      </c>
      <c r="J111" s="23">
        <v>2</v>
      </c>
      <c r="K111" s="23">
        <v>4</v>
      </c>
      <c r="L111" s="22">
        <v>6</v>
      </c>
      <c r="M111" s="22">
        <v>4</v>
      </c>
      <c r="N111" s="22">
        <v>4</v>
      </c>
      <c r="O111" s="22">
        <v>3</v>
      </c>
      <c r="P111" s="22">
        <v>2</v>
      </c>
      <c r="Q111" s="22">
        <v>4</v>
      </c>
      <c r="R111" s="22">
        <v>2</v>
      </c>
      <c r="S111" s="22">
        <v>4</v>
      </c>
    </row>
    <row r="112" spans="1:19" ht="14.25" customHeight="1" x14ac:dyDescent="0.35">
      <c r="A112" s="18">
        <v>80</v>
      </c>
      <c r="B112" s="22">
        <v>6</v>
      </c>
      <c r="C112" s="22">
        <v>5</v>
      </c>
      <c r="D112" s="22">
        <v>1</v>
      </c>
      <c r="E112" s="22">
        <v>2</v>
      </c>
      <c r="F112" s="22">
        <v>7</v>
      </c>
      <c r="G112" s="22">
        <v>5</v>
      </c>
      <c r="H112" s="23">
        <v>5</v>
      </c>
      <c r="I112" s="23">
        <v>7</v>
      </c>
      <c r="J112" s="23">
        <v>2</v>
      </c>
      <c r="K112" s="23">
        <v>2</v>
      </c>
      <c r="L112" s="22">
        <v>7</v>
      </c>
      <c r="M112" s="22">
        <v>6</v>
      </c>
      <c r="N112" s="22">
        <v>7</v>
      </c>
      <c r="O112" s="22">
        <v>3</v>
      </c>
      <c r="P112" s="22">
        <v>1</v>
      </c>
      <c r="Q112" s="22">
        <v>4</v>
      </c>
      <c r="R112" s="22">
        <v>6</v>
      </c>
      <c r="S112" s="22">
        <v>7</v>
      </c>
    </row>
    <row r="113" spans="1:19" ht="14.25" customHeight="1" x14ac:dyDescent="0.35">
      <c r="A113" s="18">
        <v>81</v>
      </c>
      <c r="B113" s="22">
        <v>6</v>
      </c>
      <c r="C113" s="22">
        <v>3</v>
      </c>
      <c r="D113" s="22">
        <v>2</v>
      </c>
      <c r="E113" s="22">
        <v>1</v>
      </c>
      <c r="F113" s="22">
        <v>7</v>
      </c>
      <c r="G113" s="22">
        <v>5</v>
      </c>
      <c r="H113" s="23">
        <v>5</v>
      </c>
      <c r="I113" s="23">
        <v>4</v>
      </c>
      <c r="J113" s="23">
        <v>4</v>
      </c>
      <c r="K113" s="23">
        <v>4</v>
      </c>
      <c r="L113" s="22">
        <v>7</v>
      </c>
      <c r="M113" s="22">
        <v>5</v>
      </c>
      <c r="N113" s="22">
        <v>5</v>
      </c>
      <c r="O113" s="22">
        <v>4</v>
      </c>
      <c r="P113" s="22">
        <v>3</v>
      </c>
      <c r="Q113" s="22">
        <v>6</v>
      </c>
      <c r="R113" s="22">
        <v>3</v>
      </c>
      <c r="S113" s="22">
        <v>4</v>
      </c>
    </row>
    <row r="114" spans="1:19" ht="14.25" customHeight="1" x14ac:dyDescent="0.35">
      <c r="A114" s="18">
        <v>82</v>
      </c>
      <c r="B114" s="22">
        <v>7</v>
      </c>
      <c r="C114" s="22">
        <v>4</v>
      </c>
      <c r="D114" s="22">
        <v>1</v>
      </c>
      <c r="E114" s="22">
        <v>1</v>
      </c>
      <c r="F114" s="22">
        <v>7</v>
      </c>
      <c r="G114" s="22">
        <v>7</v>
      </c>
      <c r="H114" s="23">
        <v>3</v>
      </c>
      <c r="I114" s="23">
        <v>4</v>
      </c>
      <c r="J114" s="23">
        <v>1</v>
      </c>
      <c r="K114" s="23">
        <v>1</v>
      </c>
      <c r="L114" s="22">
        <v>3</v>
      </c>
      <c r="M114" s="22">
        <v>4</v>
      </c>
      <c r="N114" s="22">
        <v>6</v>
      </c>
      <c r="O114" s="22">
        <v>5</v>
      </c>
      <c r="P114" s="22">
        <v>1</v>
      </c>
      <c r="Q114" s="22">
        <v>1</v>
      </c>
      <c r="R114" s="22">
        <v>7</v>
      </c>
      <c r="S114" s="22">
        <v>7</v>
      </c>
    </row>
    <row r="115" spans="1:19" ht="14.25" customHeight="1" x14ac:dyDescent="0.35">
      <c r="A115" s="18">
        <v>83</v>
      </c>
      <c r="B115" s="22">
        <v>6</v>
      </c>
      <c r="C115" s="22">
        <v>5</v>
      </c>
      <c r="D115" s="22">
        <v>1</v>
      </c>
      <c r="E115" s="22">
        <v>2</v>
      </c>
      <c r="F115" s="22">
        <v>7</v>
      </c>
      <c r="G115" s="22">
        <v>7</v>
      </c>
      <c r="H115" s="23">
        <v>7</v>
      </c>
      <c r="I115" s="23">
        <v>4</v>
      </c>
      <c r="J115" s="23">
        <v>1</v>
      </c>
      <c r="K115" s="23">
        <v>1</v>
      </c>
      <c r="L115" s="22">
        <v>7</v>
      </c>
      <c r="M115" s="22">
        <v>7</v>
      </c>
      <c r="N115" s="22">
        <v>3</v>
      </c>
      <c r="O115" s="22">
        <v>2</v>
      </c>
      <c r="P115" s="22">
        <v>3</v>
      </c>
      <c r="Q115" s="22">
        <v>5</v>
      </c>
      <c r="R115" s="22">
        <v>2</v>
      </c>
      <c r="S115" s="22">
        <v>3</v>
      </c>
    </row>
    <row r="116" spans="1:19" ht="14.25" customHeight="1" x14ac:dyDescent="0.35">
      <c r="A116" s="18">
        <v>84</v>
      </c>
      <c r="B116" s="22">
        <v>6</v>
      </c>
      <c r="C116" s="22">
        <v>6</v>
      </c>
      <c r="D116" s="22">
        <v>3</v>
      </c>
      <c r="E116" s="22">
        <v>1</v>
      </c>
      <c r="F116" s="22">
        <v>6</v>
      </c>
      <c r="G116" s="22">
        <v>5</v>
      </c>
      <c r="H116" s="23">
        <v>5</v>
      </c>
      <c r="I116" s="23">
        <v>2</v>
      </c>
      <c r="J116" s="23">
        <v>3</v>
      </c>
      <c r="K116" s="23">
        <v>7</v>
      </c>
      <c r="L116" s="22">
        <v>1</v>
      </c>
      <c r="M116" s="22">
        <v>1</v>
      </c>
      <c r="N116" s="22">
        <v>7</v>
      </c>
      <c r="O116" s="22">
        <v>4</v>
      </c>
      <c r="P116" s="22">
        <v>1</v>
      </c>
      <c r="Q116" s="22">
        <v>2</v>
      </c>
      <c r="R116" s="22">
        <v>7</v>
      </c>
      <c r="S116" s="22">
        <v>7</v>
      </c>
    </row>
    <row r="117" spans="1:19" ht="14.25" customHeight="1" x14ac:dyDescent="0.35">
      <c r="A117" s="18">
        <v>85</v>
      </c>
      <c r="B117" s="22">
        <v>5</v>
      </c>
      <c r="C117" s="22">
        <v>3</v>
      </c>
      <c r="D117" s="22">
        <v>2</v>
      </c>
      <c r="E117" s="22">
        <v>4</v>
      </c>
      <c r="F117" s="22">
        <v>2</v>
      </c>
      <c r="G117" s="22">
        <v>3</v>
      </c>
      <c r="H117" s="23">
        <v>3</v>
      </c>
      <c r="I117" s="23">
        <v>4</v>
      </c>
      <c r="J117" s="23">
        <v>1</v>
      </c>
      <c r="K117" s="23">
        <v>4</v>
      </c>
      <c r="L117" s="22">
        <v>5</v>
      </c>
      <c r="M117" s="22">
        <v>5</v>
      </c>
      <c r="N117" s="22">
        <v>6</v>
      </c>
      <c r="O117" s="22">
        <v>4</v>
      </c>
      <c r="P117" s="22">
        <v>2</v>
      </c>
      <c r="Q117" s="22">
        <v>4</v>
      </c>
      <c r="R117" s="22">
        <v>6</v>
      </c>
      <c r="S117" s="22">
        <v>4</v>
      </c>
    </row>
    <row r="118" spans="1:19" ht="14.25" customHeight="1" x14ac:dyDescent="0.35">
      <c r="A118" s="18">
        <v>86</v>
      </c>
      <c r="B118" s="22">
        <v>4</v>
      </c>
      <c r="C118" s="22">
        <v>4</v>
      </c>
      <c r="D118" s="22">
        <v>4</v>
      </c>
      <c r="E118" s="22">
        <v>2</v>
      </c>
      <c r="F118" s="22">
        <v>3</v>
      </c>
      <c r="G118" s="22">
        <v>3</v>
      </c>
      <c r="H118" s="23">
        <v>2</v>
      </c>
      <c r="I118" s="23">
        <v>3</v>
      </c>
      <c r="J118" s="23">
        <v>5</v>
      </c>
      <c r="K118" s="23">
        <v>5</v>
      </c>
      <c r="L118" s="22">
        <v>2</v>
      </c>
      <c r="M118" s="22">
        <v>2</v>
      </c>
      <c r="N118" s="22">
        <v>7</v>
      </c>
      <c r="O118" s="22">
        <v>5</v>
      </c>
      <c r="P118" s="22">
        <v>1</v>
      </c>
      <c r="Q118" s="22">
        <v>2</v>
      </c>
      <c r="R118" s="22">
        <v>7</v>
      </c>
      <c r="S118" s="22">
        <v>7</v>
      </c>
    </row>
    <row r="119" spans="1:19" ht="14.25" customHeight="1" x14ac:dyDescent="0.35">
      <c r="A119" s="18">
        <v>87</v>
      </c>
      <c r="B119" s="22">
        <v>7</v>
      </c>
      <c r="C119" s="22">
        <v>7</v>
      </c>
      <c r="D119" s="22">
        <v>1</v>
      </c>
      <c r="E119" s="22">
        <v>1</v>
      </c>
      <c r="F119" s="22">
        <v>7</v>
      </c>
      <c r="G119" s="22">
        <v>7</v>
      </c>
      <c r="H119" s="23">
        <v>7</v>
      </c>
      <c r="I119" s="23">
        <v>6</v>
      </c>
      <c r="J119" s="23">
        <v>1</v>
      </c>
      <c r="K119" s="23">
        <v>1</v>
      </c>
      <c r="L119" s="22">
        <v>7</v>
      </c>
      <c r="M119" s="22">
        <v>7</v>
      </c>
      <c r="N119" s="22">
        <v>5</v>
      </c>
      <c r="O119" s="22">
        <v>3</v>
      </c>
      <c r="P119" s="22">
        <v>3</v>
      </c>
      <c r="Q119" s="22">
        <v>6</v>
      </c>
      <c r="R119" s="22">
        <v>4</v>
      </c>
      <c r="S119" s="22">
        <v>4</v>
      </c>
    </row>
    <row r="120" spans="1:19" ht="14.25" customHeight="1" x14ac:dyDescent="0.35">
      <c r="A120" s="18">
        <v>88</v>
      </c>
      <c r="B120" s="22">
        <v>7</v>
      </c>
      <c r="C120" s="22">
        <v>3</v>
      </c>
      <c r="D120" s="22">
        <v>1</v>
      </c>
      <c r="E120" s="22">
        <v>4</v>
      </c>
      <c r="F120" s="22">
        <v>7</v>
      </c>
      <c r="G120" s="22">
        <v>5</v>
      </c>
      <c r="H120" s="23">
        <v>5</v>
      </c>
      <c r="I120" s="23">
        <v>5</v>
      </c>
      <c r="J120" s="23">
        <v>1</v>
      </c>
      <c r="K120" s="23">
        <v>3</v>
      </c>
      <c r="L120" s="22">
        <v>7</v>
      </c>
      <c r="M120" s="22">
        <v>7</v>
      </c>
      <c r="N120" s="22">
        <v>7</v>
      </c>
      <c r="O120" s="22">
        <v>4</v>
      </c>
      <c r="P120" s="22">
        <v>1</v>
      </c>
      <c r="Q120" s="22">
        <v>4</v>
      </c>
      <c r="R120" s="22">
        <v>7</v>
      </c>
      <c r="S120" s="22">
        <v>7</v>
      </c>
    </row>
    <row r="121" spans="1:19" ht="14.25" customHeight="1" x14ac:dyDescent="0.35">
      <c r="A121" s="18">
        <v>89</v>
      </c>
      <c r="B121" s="22">
        <v>4</v>
      </c>
      <c r="C121" s="22">
        <v>5</v>
      </c>
      <c r="D121" s="22">
        <v>3</v>
      </c>
      <c r="E121" s="22">
        <v>2</v>
      </c>
      <c r="F121" s="22">
        <v>4</v>
      </c>
      <c r="G121" s="22">
        <v>5</v>
      </c>
      <c r="H121" s="23">
        <v>5</v>
      </c>
      <c r="I121" s="23">
        <v>4</v>
      </c>
      <c r="J121" s="23">
        <v>1</v>
      </c>
      <c r="K121" s="23">
        <v>4</v>
      </c>
      <c r="L121" s="22">
        <v>7</v>
      </c>
      <c r="M121" s="22">
        <v>6</v>
      </c>
      <c r="N121" s="22">
        <v>6</v>
      </c>
      <c r="O121" s="22">
        <v>6</v>
      </c>
      <c r="P121" s="22">
        <v>1</v>
      </c>
      <c r="Q121" s="22">
        <v>2</v>
      </c>
      <c r="R121" s="22">
        <v>7</v>
      </c>
      <c r="S121" s="22">
        <v>5</v>
      </c>
    </row>
    <row r="122" spans="1:19" ht="14.25" customHeight="1" x14ac:dyDescent="0.35">
      <c r="A122" s="18">
        <v>90</v>
      </c>
      <c r="B122" s="22">
        <v>6</v>
      </c>
      <c r="C122" s="22">
        <v>3</v>
      </c>
      <c r="D122" s="22">
        <v>3</v>
      </c>
      <c r="E122" s="22">
        <v>3</v>
      </c>
      <c r="F122" s="22">
        <v>4</v>
      </c>
      <c r="G122" s="22">
        <v>6</v>
      </c>
      <c r="H122" s="23">
        <v>5</v>
      </c>
      <c r="I122" s="23">
        <v>4</v>
      </c>
      <c r="J122" s="23">
        <v>3</v>
      </c>
      <c r="K122" s="23">
        <v>4</v>
      </c>
      <c r="L122" s="22">
        <v>4</v>
      </c>
      <c r="M122" s="22">
        <v>6</v>
      </c>
      <c r="N122" s="22">
        <v>5</v>
      </c>
      <c r="O122" s="22">
        <v>5</v>
      </c>
      <c r="P122" s="22">
        <v>1</v>
      </c>
      <c r="Q122" s="22">
        <v>3</v>
      </c>
      <c r="R122" s="22">
        <v>5</v>
      </c>
      <c r="S122" s="22">
        <v>6</v>
      </c>
    </row>
    <row r="123" spans="1:19" ht="14.25" customHeight="1" x14ac:dyDescent="0.35">
      <c r="A123" s="18">
        <v>91</v>
      </c>
      <c r="B123" s="22">
        <v>7</v>
      </c>
      <c r="C123" s="22">
        <v>5</v>
      </c>
      <c r="D123" s="22">
        <v>2</v>
      </c>
      <c r="E123" s="22">
        <v>1</v>
      </c>
      <c r="F123" s="22">
        <v>5</v>
      </c>
      <c r="G123" s="22">
        <v>6</v>
      </c>
      <c r="H123" s="23">
        <v>6</v>
      </c>
      <c r="I123" s="23">
        <v>5</v>
      </c>
      <c r="J123" s="23">
        <v>1</v>
      </c>
      <c r="K123" s="23">
        <v>1</v>
      </c>
      <c r="L123" s="22">
        <v>7</v>
      </c>
      <c r="M123" s="22">
        <v>7</v>
      </c>
      <c r="N123" s="22">
        <v>6</v>
      </c>
      <c r="O123" s="22">
        <v>4</v>
      </c>
      <c r="P123" s="22">
        <v>3</v>
      </c>
      <c r="Q123" s="22">
        <v>1</v>
      </c>
      <c r="R123" s="22">
        <v>7</v>
      </c>
      <c r="S123" s="22">
        <v>6</v>
      </c>
    </row>
    <row r="124" spans="1:19" ht="14.25" customHeight="1" x14ac:dyDescent="0.35">
      <c r="A124" s="18">
        <v>92</v>
      </c>
      <c r="B124" s="22">
        <v>7</v>
      </c>
      <c r="C124" s="22">
        <v>5</v>
      </c>
      <c r="D124" s="22">
        <v>1</v>
      </c>
      <c r="E124" s="22">
        <v>3</v>
      </c>
      <c r="F124" s="22">
        <v>7</v>
      </c>
      <c r="G124" s="22">
        <v>3</v>
      </c>
      <c r="H124" s="23">
        <v>7</v>
      </c>
      <c r="I124" s="23">
        <v>5</v>
      </c>
      <c r="J124" s="23">
        <v>1</v>
      </c>
      <c r="K124" s="23">
        <v>3</v>
      </c>
      <c r="L124" s="22">
        <v>5</v>
      </c>
      <c r="M124" s="22">
        <v>6</v>
      </c>
      <c r="N124" s="22">
        <v>6</v>
      </c>
      <c r="O124" s="22">
        <v>4</v>
      </c>
      <c r="P124" s="22">
        <v>1</v>
      </c>
      <c r="Q124" s="22">
        <v>2</v>
      </c>
      <c r="R124" s="22">
        <v>7</v>
      </c>
      <c r="S124" s="22">
        <v>7</v>
      </c>
    </row>
    <row r="125" spans="1:19" ht="14.25" customHeight="1" x14ac:dyDescent="0.35">
      <c r="A125" s="18">
        <v>93</v>
      </c>
      <c r="B125" s="22">
        <v>6</v>
      </c>
      <c r="C125" s="22">
        <v>4</v>
      </c>
      <c r="D125" s="22">
        <v>2</v>
      </c>
      <c r="E125" s="22">
        <v>3</v>
      </c>
      <c r="F125" s="22">
        <v>6</v>
      </c>
      <c r="G125" s="22">
        <v>5</v>
      </c>
      <c r="H125" s="23">
        <v>5</v>
      </c>
      <c r="I125" s="23">
        <v>5</v>
      </c>
      <c r="J125" s="23">
        <v>1</v>
      </c>
      <c r="K125" s="23">
        <v>1</v>
      </c>
      <c r="L125" s="22">
        <v>6</v>
      </c>
      <c r="M125" s="22">
        <v>6</v>
      </c>
      <c r="N125" s="22">
        <v>6</v>
      </c>
      <c r="O125" s="22">
        <v>3</v>
      </c>
      <c r="P125" s="22">
        <v>4</v>
      </c>
      <c r="Q125" s="22">
        <v>4</v>
      </c>
      <c r="R125" s="22">
        <v>3</v>
      </c>
      <c r="S125" s="22">
        <v>4</v>
      </c>
    </row>
    <row r="126" spans="1:19" ht="14.25" customHeight="1" x14ac:dyDescent="0.35">
      <c r="A126" s="18">
        <v>94</v>
      </c>
      <c r="B126" s="22">
        <v>4</v>
      </c>
      <c r="C126" s="22">
        <v>2</v>
      </c>
      <c r="D126" s="22">
        <v>3</v>
      </c>
      <c r="E126" s="22">
        <v>2</v>
      </c>
      <c r="F126" s="22">
        <v>3</v>
      </c>
      <c r="G126" s="22">
        <v>5</v>
      </c>
      <c r="H126" s="23">
        <v>4</v>
      </c>
      <c r="I126" s="23">
        <v>4</v>
      </c>
      <c r="J126" s="23">
        <v>2</v>
      </c>
      <c r="K126" s="23">
        <v>5</v>
      </c>
      <c r="L126" s="22">
        <v>5</v>
      </c>
      <c r="M126" s="22">
        <v>5</v>
      </c>
      <c r="N126" s="22">
        <v>4</v>
      </c>
      <c r="O126" s="22">
        <v>5</v>
      </c>
      <c r="P126" s="22">
        <v>1</v>
      </c>
      <c r="Q126" s="22">
        <v>4</v>
      </c>
      <c r="R126" s="22">
        <v>3</v>
      </c>
      <c r="S126" s="22">
        <v>3</v>
      </c>
    </row>
    <row r="127" spans="1:19" ht="14.25" customHeight="1" x14ac:dyDescent="0.35">
      <c r="A127" s="18">
        <v>95</v>
      </c>
      <c r="B127" s="22">
        <v>4</v>
      </c>
      <c r="C127" s="22">
        <v>4</v>
      </c>
      <c r="D127" s="22">
        <v>2</v>
      </c>
      <c r="E127" s="22">
        <v>1</v>
      </c>
      <c r="F127" s="22">
        <v>5</v>
      </c>
      <c r="G127" s="22">
        <v>3</v>
      </c>
      <c r="H127" s="23">
        <v>5</v>
      </c>
      <c r="I127" s="23">
        <v>4</v>
      </c>
      <c r="J127" s="23">
        <v>3</v>
      </c>
      <c r="K127" s="23">
        <v>4</v>
      </c>
      <c r="L127" s="22">
        <v>6</v>
      </c>
      <c r="M127" s="22">
        <v>5</v>
      </c>
      <c r="N127" s="22">
        <v>5</v>
      </c>
      <c r="O127" s="22">
        <v>4</v>
      </c>
      <c r="P127" s="22">
        <v>1</v>
      </c>
      <c r="Q127" s="22">
        <v>2</v>
      </c>
      <c r="R127" s="22">
        <v>7</v>
      </c>
      <c r="S127" s="22">
        <v>6</v>
      </c>
    </row>
    <row r="128" spans="1:19" ht="14.25" customHeight="1" x14ac:dyDescent="0.35">
      <c r="A128" s="18">
        <v>96</v>
      </c>
      <c r="B128" s="22">
        <v>4</v>
      </c>
      <c r="C128" s="22">
        <v>4</v>
      </c>
      <c r="D128" s="22">
        <v>2</v>
      </c>
      <c r="E128" s="22">
        <v>1</v>
      </c>
      <c r="F128" s="22">
        <v>7</v>
      </c>
      <c r="G128" s="22">
        <v>4</v>
      </c>
      <c r="H128" s="23">
        <v>4</v>
      </c>
      <c r="I128" s="23">
        <v>6</v>
      </c>
      <c r="J128" s="23">
        <v>2</v>
      </c>
      <c r="K128" s="23">
        <v>3</v>
      </c>
      <c r="L128" s="22">
        <v>5</v>
      </c>
      <c r="M128" s="22">
        <v>7</v>
      </c>
      <c r="N128" s="22">
        <v>7</v>
      </c>
      <c r="O128" s="22">
        <v>5</v>
      </c>
      <c r="P128" s="22">
        <v>3</v>
      </c>
      <c r="Q128" s="22">
        <v>3</v>
      </c>
      <c r="R128" s="22">
        <v>7</v>
      </c>
      <c r="S128" s="22">
        <v>7</v>
      </c>
    </row>
    <row r="129" spans="1:19" ht="14.25" customHeight="1" x14ac:dyDescent="0.35">
      <c r="A129" s="18">
        <v>97</v>
      </c>
      <c r="B129" s="22">
        <v>6</v>
      </c>
      <c r="C129" s="22">
        <v>5</v>
      </c>
      <c r="D129" s="22">
        <v>1</v>
      </c>
      <c r="E129" s="22">
        <v>3</v>
      </c>
      <c r="F129" s="22">
        <v>7</v>
      </c>
      <c r="G129" s="22">
        <v>5</v>
      </c>
      <c r="H129" s="23">
        <v>6</v>
      </c>
      <c r="I129" s="23">
        <v>4</v>
      </c>
      <c r="J129" s="23">
        <v>2</v>
      </c>
      <c r="K129" s="23">
        <v>4</v>
      </c>
      <c r="L129" s="22">
        <v>5</v>
      </c>
      <c r="M129" s="22">
        <v>6</v>
      </c>
      <c r="N129" s="22">
        <v>3</v>
      </c>
      <c r="O129" s="22">
        <v>2</v>
      </c>
      <c r="P129" s="22">
        <v>3</v>
      </c>
      <c r="Q129" s="22">
        <v>7</v>
      </c>
      <c r="R129" s="22">
        <v>1</v>
      </c>
      <c r="S129" s="22">
        <v>2</v>
      </c>
    </row>
    <row r="130" spans="1:19" ht="14.25" customHeight="1" x14ac:dyDescent="0.35">
      <c r="A130" s="18">
        <v>98</v>
      </c>
      <c r="B130" s="22">
        <v>5</v>
      </c>
      <c r="C130" s="22">
        <v>5</v>
      </c>
      <c r="D130" s="22">
        <v>1</v>
      </c>
      <c r="E130" s="22">
        <v>1</v>
      </c>
      <c r="F130" s="22">
        <v>6</v>
      </c>
      <c r="G130" s="22">
        <v>7</v>
      </c>
      <c r="H130" s="23">
        <v>6</v>
      </c>
      <c r="I130" s="23">
        <v>6</v>
      </c>
      <c r="J130" s="23">
        <v>1</v>
      </c>
      <c r="K130" s="23">
        <v>3</v>
      </c>
      <c r="L130" s="22">
        <v>7</v>
      </c>
      <c r="M130" s="22">
        <v>7</v>
      </c>
      <c r="N130" s="22">
        <v>5</v>
      </c>
      <c r="O130" s="22">
        <v>4</v>
      </c>
      <c r="P130" s="22">
        <v>3</v>
      </c>
      <c r="Q130" s="22">
        <v>2</v>
      </c>
      <c r="R130" s="22">
        <v>6</v>
      </c>
      <c r="S130" s="22">
        <v>5</v>
      </c>
    </row>
    <row r="131" spans="1:19" ht="14.25" customHeight="1" x14ac:dyDescent="0.35">
      <c r="A131" s="18">
        <v>99</v>
      </c>
      <c r="B131" s="22">
        <v>5</v>
      </c>
      <c r="C131" s="22">
        <v>5</v>
      </c>
      <c r="D131" s="22">
        <v>4</v>
      </c>
      <c r="E131" s="22">
        <v>3</v>
      </c>
      <c r="F131" s="22">
        <v>4</v>
      </c>
      <c r="G131" s="22">
        <v>6</v>
      </c>
      <c r="H131" s="23">
        <v>6</v>
      </c>
      <c r="I131" s="23">
        <v>4</v>
      </c>
      <c r="J131" s="23">
        <v>3</v>
      </c>
      <c r="K131" s="23">
        <v>2</v>
      </c>
      <c r="L131" s="22">
        <v>7</v>
      </c>
      <c r="M131" s="22">
        <v>7</v>
      </c>
      <c r="N131" s="22">
        <v>6</v>
      </c>
      <c r="O131" s="22">
        <v>6</v>
      </c>
      <c r="P131" s="22">
        <v>1</v>
      </c>
      <c r="Q131" s="22">
        <v>2</v>
      </c>
      <c r="R131" s="22">
        <v>7</v>
      </c>
      <c r="S131" s="22">
        <v>7</v>
      </c>
    </row>
    <row r="132" spans="1:19" ht="14.25" customHeight="1" x14ac:dyDescent="0.35">
      <c r="A132" s="18">
        <v>100</v>
      </c>
      <c r="B132" s="22">
        <v>7</v>
      </c>
      <c r="C132" s="22">
        <v>7</v>
      </c>
      <c r="D132" s="22">
        <v>2</v>
      </c>
      <c r="E132" s="22">
        <v>3</v>
      </c>
      <c r="F132" s="22">
        <v>4</v>
      </c>
      <c r="G132" s="22">
        <v>7</v>
      </c>
      <c r="H132" s="23">
        <v>6</v>
      </c>
      <c r="I132" s="23">
        <v>4</v>
      </c>
      <c r="J132" s="23">
        <v>1</v>
      </c>
      <c r="K132" s="23">
        <v>6</v>
      </c>
      <c r="L132" s="22">
        <v>7</v>
      </c>
      <c r="M132" s="22">
        <v>5</v>
      </c>
      <c r="N132" s="22">
        <v>5</v>
      </c>
      <c r="O132" s="22">
        <v>3</v>
      </c>
      <c r="P132" s="22">
        <v>3</v>
      </c>
      <c r="Q132" s="22">
        <v>4</v>
      </c>
      <c r="R132" s="22">
        <v>2</v>
      </c>
      <c r="S132" s="22">
        <v>4</v>
      </c>
    </row>
    <row r="133" spans="1:19" ht="14.25" customHeight="1" x14ac:dyDescent="0.35">
      <c r="A133" s="18">
        <v>101</v>
      </c>
      <c r="B133" s="22">
        <v>4</v>
      </c>
      <c r="C133" s="22">
        <v>5</v>
      </c>
      <c r="D133" s="22">
        <v>3</v>
      </c>
      <c r="E133" s="22">
        <v>1</v>
      </c>
      <c r="F133" s="22">
        <v>6</v>
      </c>
      <c r="G133" s="22">
        <v>5</v>
      </c>
      <c r="H133" s="23">
        <v>3</v>
      </c>
      <c r="I133" s="23">
        <v>2</v>
      </c>
      <c r="J133" s="23">
        <v>1</v>
      </c>
      <c r="K133" s="23">
        <v>2</v>
      </c>
      <c r="L133" s="22">
        <v>6</v>
      </c>
      <c r="M133" s="22">
        <v>5</v>
      </c>
      <c r="N133" s="22">
        <v>4</v>
      </c>
      <c r="O133" s="22">
        <v>5</v>
      </c>
      <c r="P133" s="22">
        <v>1</v>
      </c>
      <c r="Q133" s="22">
        <v>3</v>
      </c>
      <c r="R133" s="22">
        <v>4</v>
      </c>
      <c r="S133" s="22">
        <v>6</v>
      </c>
    </row>
    <row r="134" spans="1:19" ht="14.25" customHeight="1" x14ac:dyDescent="0.35">
      <c r="A134" s="18">
        <v>102</v>
      </c>
      <c r="B134" s="22">
        <v>7</v>
      </c>
      <c r="C134" s="22">
        <v>4</v>
      </c>
      <c r="D134" s="22">
        <v>2</v>
      </c>
      <c r="E134" s="22">
        <v>3</v>
      </c>
      <c r="F134" s="22">
        <v>5</v>
      </c>
      <c r="G134" s="22">
        <v>7</v>
      </c>
      <c r="H134" s="23">
        <v>5</v>
      </c>
      <c r="I134" s="23">
        <v>4</v>
      </c>
      <c r="J134" s="23">
        <v>2</v>
      </c>
      <c r="K134" s="23">
        <v>2</v>
      </c>
      <c r="L134" s="22">
        <v>4</v>
      </c>
      <c r="M134" s="22">
        <v>6</v>
      </c>
      <c r="N134" s="22">
        <v>6</v>
      </c>
      <c r="O134" s="22">
        <v>3</v>
      </c>
      <c r="P134" s="22">
        <v>1</v>
      </c>
      <c r="Q134" s="22">
        <v>4</v>
      </c>
      <c r="R134" s="22">
        <v>6</v>
      </c>
      <c r="S134" s="22">
        <v>4</v>
      </c>
    </row>
    <row r="135" spans="1:19" ht="14.25" customHeight="1" x14ac:dyDescent="0.35">
      <c r="A135" s="18">
        <v>103</v>
      </c>
      <c r="B135" s="22">
        <v>6</v>
      </c>
      <c r="C135" s="22">
        <v>5</v>
      </c>
      <c r="D135" s="22">
        <v>1</v>
      </c>
      <c r="E135" s="22">
        <v>1</v>
      </c>
      <c r="F135" s="22">
        <v>7</v>
      </c>
      <c r="G135" s="22">
        <v>5</v>
      </c>
      <c r="H135" s="23">
        <v>3</v>
      </c>
      <c r="I135" s="23">
        <v>3</v>
      </c>
      <c r="J135" s="23">
        <v>4</v>
      </c>
      <c r="K135" s="23">
        <v>7</v>
      </c>
      <c r="L135" s="22">
        <v>2</v>
      </c>
      <c r="M135" s="22">
        <v>3</v>
      </c>
      <c r="N135" s="22">
        <v>6</v>
      </c>
      <c r="O135" s="22">
        <v>4</v>
      </c>
      <c r="P135" s="22">
        <v>1</v>
      </c>
      <c r="Q135" s="22">
        <v>5</v>
      </c>
      <c r="R135" s="22">
        <v>5</v>
      </c>
      <c r="S135" s="22">
        <v>4</v>
      </c>
    </row>
    <row r="136" spans="1:19" ht="14.25" customHeight="1" x14ac:dyDescent="0.35">
      <c r="A136" s="18">
        <v>104</v>
      </c>
      <c r="B136" s="22">
        <v>5</v>
      </c>
      <c r="C136" s="22">
        <v>3</v>
      </c>
      <c r="D136" s="22">
        <v>2</v>
      </c>
      <c r="E136" s="22">
        <v>2</v>
      </c>
      <c r="F136" s="22">
        <v>5</v>
      </c>
      <c r="G136" s="22">
        <v>4</v>
      </c>
      <c r="H136" s="23">
        <v>5</v>
      </c>
      <c r="I136" s="23">
        <v>5</v>
      </c>
      <c r="J136" s="23">
        <v>4</v>
      </c>
      <c r="K136" s="23">
        <v>5</v>
      </c>
      <c r="L136" s="22">
        <v>5</v>
      </c>
      <c r="M136" s="22">
        <v>3</v>
      </c>
      <c r="N136" s="22">
        <v>5</v>
      </c>
      <c r="O136" s="22">
        <v>3</v>
      </c>
      <c r="P136" s="22">
        <v>2</v>
      </c>
      <c r="Q136" s="22">
        <v>5</v>
      </c>
      <c r="R136" s="22">
        <v>4</v>
      </c>
      <c r="S136" s="22">
        <v>5</v>
      </c>
    </row>
    <row r="137" spans="1:19" ht="14.25" customHeight="1" x14ac:dyDescent="0.35">
      <c r="A137" s="18">
        <v>105</v>
      </c>
      <c r="B137" s="22">
        <v>7</v>
      </c>
      <c r="C137" s="22">
        <v>7</v>
      </c>
      <c r="D137" s="22">
        <v>2</v>
      </c>
      <c r="E137" s="22">
        <v>2</v>
      </c>
      <c r="F137" s="22">
        <v>7</v>
      </c>
      <c r="G137" s="22">
        <v>5</v>
      </c>
      <c r="H137" s="23">
        <v>6</v>
      </c>
      <c r="I137" s="23">
        <v>5</v>
      </c>
      <c r="J137" s="23">
        <v>1</v>
      </c>
      <c r="K137" s="23">
        <v>3</v>
      </c>
      <c r="L137" s="22">
        <v>7</v>
      </c>
      <c r="M137" s="22">
        <v>6</v>
      </c>
      <c r="N137" s="22">
        <v>7</v>
      </c>
      <c r="O137" s="22">
        <v>4</v>
      </c>
      <c r="P137" s="22">
        <v>1</v>
      </c>
      <c r="Q137" s="22">
        <v>3</v>
      </c>
      <c r="R137" s="22">
        <v>7</v>
      </c>
      <c r="S137" s="22">
        <v>5</v>
      </c>
    </row>
    <row r="138" spans="1:19" ht="14.25" customHeight="1" x14ac:dyDescent="0.35">
      <c r="A138" s="18">
        <v>106</v>
      </c>
      <c r="B138" s="22">
        <v>6</v>
      </c>
      <c r="C138" s="22">
        <v>5</v>
      </c>
      <c r="D138" s="22">
        <v>2</v>
      </c>
      <c r="E138" s="22">
        <v>2</v>
      </c>
      <c r="F138" s="22">
        <v>7</v>
      </c>
      <c r="G138" s="22">
        <v>6</v>
      </c>
      <c r="H138" s="23">
        <v>2</v>
      </c>
      <c r="I138" s="23">
        <v>7</v>
      </c>
      <c r="J138" s="23">
        <v>3</v>
      </c>
      <c r="K138" s="23">
        <v>4</v>
      </c>
      <c r="L138" s="22">
        <v>7</v>
      </c>
      <c r="M138" s="22">
        <v>5</v>
      </c>
      <c r="N138" s="22">
        <v>4</v>
      </c>
      <c r="O138" s="22">
        <v>4</v>
      </c>
      <c r="P138" s="22">
        <v>3</v>
      </c>
      <c r="Q138" s="22">
        <v>3</v>
      </c>
      <c r="R138" s="22">
        <v>4</v>
      </c>
      <c r="S138" s="22">
        <v>7</v>
      </c>
    </row>
    <row r="139" spans="1:19" ht="14.25" customHeight="1" x14ac:dyDescent="0.35">
      <c r="A139" s="18">
        <v>107</v>
      </c>
      <c r="B139" s="22">
        <v>6</v>
      </c>
      <c r="C139" s="22">
        <v>3</v>
      </c>
      <c r="D139" s="22">
        <v>3</v>
      </c>
      <c r="E139" s="22">
        <v>3</v>
      </c>
      <c r="F139" s="22">
        <v>5</v>
      </c>
      <c r="G139" s="22">
        <v>6</v>
      </c>
      <c r="H139" s="23">
        <v>2</v>
      </c>
      <c r="I139" s="23">
        <v>4</v>
      </c>
      <c r="J139" s="23">
        <v>4</v>
      </c>
      <c r="K139" s="23">
        <v>4</v>
      </c>
      <c r="L139" s="22">
        <v>3</v>
      </c>
      <c r="M139" s="22">
        <v>2</v>
      </c>
      <c r="N139" s="22">
        <v>4</v>
      </c>
      <c r="O139" s="22">
        <v>3</v>
      </c>
      <c r="P139" s="22">
        <v>2</v>
      </c>
      <c r="Q139" s="22">
        <v>2</v>
      </c>
      <c r="R139" s="22">
        <v>5</v>
      </c>
      <c r="S139" s="22">
        <v>3</v>
      </c>
    </row>
    <row r="140" spans="1:19" ht="14.25" customHeight="1" x14ac:dyDescent="0.35">
      <c r="A140" s="18">
        <v>108</v>
      </c>
      <c r="B140" s="22">
        <v>5</v>
      </c>
      <c r="C140" s="22">
        <v>6</v>
      </c>
      <c r="D140" s="22">
        <v>2</v>
      </c>
      <c r="E140" s="22">
        <v>1</v>
      </c>
      <c r="F140" s="22">
        <v>7</v>
      </c>
      <c r="G140" s="22">
        <v>7</v>
      </c>
      <c r="H140" s="23">
        <v>4</v>
      </c>
      <c r="I140" s="23">
        <v>4</v>
      </c>
      <c r="J140" s="23">
        <v>4</v>
      </c>
      <c r="K140" s="23">
        <v>5</v>
      </c>
      <c r="L140" s="22">
        <v>3</v>
      </c>
      <c r="M140" s="22">
        <v>1</v>
      </c>
      <c r="N140" s="22">
        <v>2</v>
      </c>
      <c r="O140" s="22">
        <v>2</v>
      </c>
      <c r="P140" s="22">
        <v>2</v>
      </c>
      <c r="Q140" s="22">
        <v>4</v>
      </c>
      <c r="R140" s="22">
        <v>1</v>
      </c>
      <c r="S140" s="22">
        <v>4</v>
      </c>
    </row>
    <row r="141" spans="1:19" ht="14.25" customHeight="1" x14ac:dyDescent="0.35">
      <c r="A141" s="18">
        <v>109</v>
      </c>
      <c r="B141" s="22">
        <v>4</v>
      </c>
      <c r="C141" s="22">
        <v>4</v>
      </c>
      <c r="D141" s="22">
        <v>3</v>
      </c>
      <c r="E141" s="22">
        <v>1</v>
      </c>
      <c r="F141" s="22">
        <v>3</v>
      </c>
      <c r="G141" s="22">
        <v>5</v>
      </c>
      <c r="H141" s="23">
        <v>3</v>
      </c>
      <c r="I141" s="23">
        <v>3</v>
      </c>
      <c r="J141" s="23">
        <v>1</v>
      </c>
      <c r="K141" s="23">
        <v>4</v>
      </c>
      <c r="L141" s="22">
        <v>7</v>
      </c>
      <c r="M141" s="22">
        <v>6</v>
      </c>
      <c r="N141" s="22">
        <v>7</v>
      </c>
      <c r="O141" s="22">
        <v>4</v>
      </c>
      <c r="P141" s="22">
        <v>2</v>
      </c>
      <c r="Q141" s="22">
        <v>2</v>
      </c>
      <c r="R141" s="22">
        <v>6</v>
      </c>
      <c r="S141" s="22">
        <v>7</v>
      </c>
    </row>
    <row r="142" spans="1:19" ht="14.25" customHeight="1" x14ac:dyDescent="0.35">
      <c r="A142" s="18">
        <v>110</v>
      </c>
      <c r="B142" s="22">
        <v>5</v>
      </c>
      <c r="C142" s="22">
        <v>3</v>
      </c>
      <c r="D142" s="22">
        <v>3</v>
      </c>
      <c r="E142" s="22">
        <v>1</v>
      </c>
      <c r="F142" s="22">
        <v>3</v>
      </c>
      <c r="G142" s="22">
        <v>3</v>
      </c>
      <c r="H142" s="23">
        <v>4</v>
      </c>
      <c r="I142" s="23">
        <v>4</v>
      </c>
      <c r="J142" s="23">
        <v>1</v>
      </c>
      <c r="K142" s="23">
        <v>2</v>
      </c>
      <c r="L142" s="22">
        <v>4</v>
      </c>
      <c r="M142" s="22">
        <v>5</v>
      </c>
      <c r="N142" s="22">
        <v>3</v>
      </c>
      <c r="O142" s="22">
        <v>4</v>
      </c>
      <c r="P142" s="22">
        <v>2</v>
      </c>
      <c r="Q142" s="22">
        <v>3</v>
      </c>
      <c r="R142" s="22">
        <v>3</v>
      </c>
      <c r="S142" s="22">
        <v>4</v>
      </c>
    </row>
    <row r="143" spans="1:19" ht="14.25" customHeight="1" x14ac:dyDescent="0.35">
      <c r="A143" s="18">
        <v>111</v>
      </c>
      <c r="B143" s="22">
        <v>5</v>
      </c>
      <c r="C143" s="22">
        <v>5</v>
      </c>
      <c r="D143" s="22">
        <v>1</v>
      </c>
      <c r="E143" s="22">
        <v>5</v>
      </c>
      <c r="F143" s="22">
        <v>3</v>
      </c>
      <c r="G143" s="22">
        <v>5</v>
      </c>
      <c r="H143" s="23">
        <v>6</v>
      </c>
      <c r="I143" s="23">
        <v>6</v>
      </c>
      <c r="J143" s="23">
        <v>1</v>
      </c>
      <c r="K143" s="23">
        <v>2</v>
      </c>
      <c r="L143" s="22">
        <v>7</v>
      </c>
      <c r="M143" s="22">
        <v>7</v>
      </c>
      <c r="N143" s="22">
        <v>6</v>
      </c>
      <c r="O143" s="22">
        <v>4</v>
      </c>
      <c r="P143" s="22">
        <v>1</v>
      </c>
      <c r="Q143" s="22">
        <v>5</v>
      </c>
      <c r="R143" s="22">
        <v>4</v>
      </c>
      <c r="S143" s="22">
        <v>6</v>
      </c>
    </row>
    <row r="144" spans="1:19" ht="14.25" customHeight="1" x14ac:dyDescent="0.35">
      <c r="A144" s="18">
        <v>112</v>
      </c>
      <c r="B144" s="22">
        <v>3</v>
      </c>
      <c r="C144" s="22">
        <v>4</v>
      </c>
      <c r="D144" s="22">
        <v>3</v>
      </c>
      <c r="E144" s="22">
        <v>3</v>
      </c>
      <c r="F144" s="22">
        <v>3</v>
      </c>
      <c r="G144" s="22">
        <v>4</v>
      </c>
      <c r="H144" s="23">
        <v>5</v>
      </c>
      <c r="I144" s="23">
        <v>5</v>
      </c>
      <c r="J144" s="23">
        <v>1</v>
      </c>
      <c r="K144" s="23">
        <v>2</v>
      </c>
      <c r="L144" s="22">
        <v>6</v>
      </c>
      <c r="M144" s="22">
        <v>5</v>
      </c>
      <c r="N144" s="22">
        <v>5</v>
      </c>
      <c r="O144" s="22">
        <v>4</v>
      </c>
      <c r="P144" s="22">
        <v>2</v>
      </c>
      <c r="Q144" s="22">
        <v>4</v>
      </c>
      <c r="R144" s="22">
        <v>5</v>
      </c>
      <c r="S144" s="22">
        <v>7</v>
      </c>
    </row>
    <row r="145" spans="1:19" ht="14.25" customHeight="1" x14ac:dyDescent="0.35">
      <c r="A145" s="18">
        <v>113</v>
      </c>
      <c r="B145" s="22">
        <v>7</v>
      </c>
      <c r="C145" s="22">
        <v>4</v>
      </c>
      <c r="D145" s="22">
        <v>4</v>
      </c>
      <c r="E145" s="22">
        <v>1</v>
      </c>
      <c r="F145" s="22">
        <v>4</v>
      </c>
      <c r="G145" s="22">
        <v>6</v>
      </c>
      <c r="H145" s="23">
        <v>5</v>
      </c>
      <c r="I145" s="23">
        <v>5</v>
      </c>
      <c r="J145" s="23">
        <v>1</v>
      </c>
      <c r="K145" s="23">
        <v>1</v>
      </c>
      <c r="L145" s="22">
        <v>7</v>
      </c>
      <c r="M145" s="22">
        <v>5</v>
      </c>
      <c r="N145" s="22">
        <v>5</v>
      </c>
      <c r="O145" s="22">
        <v>5</v>
      </c>
      <c r="P145" s="22">
        <v>1</v>
      </c>
      <c r="Q145" s="22">
        <v>2</v>
      </c>
      <c r="R145" s="22">
        <v>6</v>
      </c>
      <c r="S145" s="22">
        <v>7</v>
      </c>
    </row>
    <row r="146" spans="1:19" ht="14.25" customHeight="1" x14ac:dyDescent="0.35">
      <c r="A146" s="18">
        <v>114</v>
      </c>
      <c r="B146" s="22">
        <v>2</v>
      </c>
      <c r="C146" s="22">
        <v>2</v>
      </c>
      <c r="D146" s="22">
        <v>6</v>
      </c>
      <c r="E146" s="22">
        <v>4</v>
      </c>
      <c r="F146" s="22">
        <v>1</v>
      </c>
      <c r="G146" s="22">
        <v>1</v>
      </c>
      <c r="H146" s="23">
        <v>3</v>
      </c>
      <c r="I146" s="23">
        <v>4</v>
      </c>
      <c r="J146" s="23">
        <v>2</v>
      </c>
      <c r="K146" s="23">
        <v>3</v>
      </c>
      <c r="L146" s="22">
        <v>4</v>
      </c>
      <c r="M146" s="22">
        <v>4</v>
      </c>
      <c r="N146" s="22">
        <v>3</v>
      </c>
      <c r="O146" s="22">
        <v>3</v>
      </c>
      <c r="P146" s="22">
        <v>2</v>
      </c>
      <c r="Q146" s="22">
        <v>6</v>
      </c>
      <c r="R146" s="22">
        <v>1</v>
      </c>
      <c r="S146" s="22">
        <v>1</v>
      </c>
    </row>
    <row r="147" spans="1:19" ht="14.25" customHeight="1" x14ac:dyDescent="0.35">
      <c r="A147" s="18">
        <v>115</v>
      </c>
      <c r="B147" s="22">
        <v>7</v>
      </c>
      <c r="C147" s="22">
        <v>4</v>
      </c>
      <c r="D147" s="22">
        <v>4</v>
      </c>
      <c r="E147" s="22">
        <v>1</v>
      </c>
      <c r="F147" s="22">
        <v>5</v>
      </c>
      <c r="G147" s="22">
        <v>7</v>
      </c>
      <c r="H147" s="23">
        <v>3</v>
      </c>
      <c r="I147" s="23">
        <v>4</v>
      </c>
      <c r="J147" s="23">
        <v>1</v>
      </c>
      <c r="K147" s="23">
        <v>3</v>
      </c>
      <c r="L147" s="22">
        <v>6</v>
      </c>
      <c r="M147" s="22">
        <v>5</v>
      </c>
      <c r="N147" s="22">
        <v>7</v>
      </c>
      <c r="O147" s="22">
        <v>6</v>
      </c>
      <c r="P147" s="22">
        <v>1</v>
      </c>
      <c r="Q147" s="22">
        <v>2</v>
      </c>
      <c r="R147" s="22">
        <v>7</v>
      </c>
      <c r="S147" s="22">
        <v>7</v>
      </c>
    </row>
    <row r="148" spans="1:19" ht="14.25" customHeight="1" x14ac:dyDescent="0.35">
      <c r="A148" s="18">
        <v>116</v>
      </c>
      <c r="B148" s="22">
        <v>7</v>
      </c>
      <c r="C148" s="22">
        <v>6</v>
      </c>
      <c r="D148" s="22">
        <v>1</v>
      </c>
      <c r="E148" s="22">
        <v>1</v>
      </c>
      <c r="F148" s="22">
        <v>7</v>
      </c>
      <c r="G148" s="22">
        <v>7</v>
      </c>
      <c r="H148" s="23">
        <v>5</v>
      </c>
      <c r="I148" s="23">
        <v>5</v>
      </c>
      <c r="J148" s="23">
        <v>1</v>
      </c>
      <c r="K148" s="23">
        <v>2</v>
      </c>
      <c r="L148" s="22">
        <v>5</v>
      </c>
      <c r="M148" s="22">
        <v>6</v>
      </c>
      <c r="N148" s="22">
        <v>5</v>
      </c>
      <c r="O148" s="22">
        <v>4</v>
      </c>
      <c r="P148" s="22">
        <v>2</v>
      </c>
      <c r="Q148" s="22">
        <v>5</v>
      </c>
      <c r="R148" s="22">
        <v>6</v>
      </c>
      <c r="S148" s="22">
        <v>4</v>
      </c>
    </row>
    <row r="149" spans="1:19" ht="14.25" customHeight="1" x14ac:dyDescent="0.35">
      <c r="A149" s="18">
        <v>117</v>
      </c>
      <c r="B149" s="22">
        <v>6</v>
      </c>
      <c r="C149" s="22">
        <v>6</v>
      </c>
      <c r="D149" s="22">
        <v>1</v>
      </c>
      <c r="E149" s="22">
        <v>1</v>
      </c>
      <c r="F149" s="22">
        <v>7</v>
      </c>
      <c r="G149" s="22">
        <v>7</v>
      </c>
      <c r="H149" s="23">
        <v>7</v>
      </c>
      <c r="I149" s="23">
        <v>4</v>
      </c>
      <c r="J149" s="23">
        <v>1</v>
      </c>
      <c r="K149" s="23">
        <v>2</v>
      </c>
      <c r="L149" s="22">
        <v>6</v>
      </c>
      <c r="M149" s="22">
        <v>7</v>
      </c>
      <c r="N149" s="22">
        <v>5</v>
      </c>
      <c r="O149" s="22">
        <v>5</v>
      </c>
      <c r="P149" s="22">
        <v>2</v>
      </c>
      <c r="Q149" s="22">
        <v>1</v>
      </c>
      <c r="R149" s="22">
        <v>5</v>
      </c>
      <c r="S149" s="22">
        <v>4</v>
      </c>
    </row>
    <row r="150" spans="1:19" ht="14.25" customHeight="1" x14ac:dyDescent="0.35">
      <c r="A150" s="18">
        <v>118</v>
      </c>
      <c r="B150" s="22">
        <v>6</v>
      </c>
      <c r="C150" s="22">
        <v>5</v>
      </c>
      <c r="D150" s="22">
        <v>1</v>
      </c>
      <c r="E150" s="22">
        <v>1</v>
      </c>
      <c r="F150" s="22">
        <v>6</v>
      </c>
      <c r="G150" s="22">
        <v>7</v>
      </c>
      <c r="H150" s="23">
        <v>5</v>
      </c>
      <c r="I150" s="23">
        <v>4</v>
      </c>
      <c r="J150" s="23">
        <v>1</v>
      </c>
      <c r="K150" s="23">
        <v>4</v>
      </c>
      <c r="L150" s="22">
        <v>6</v>
      </c>
      <c r="M150" s="22">
        <v>6</v>
      </c>
      <c r="N150" s="22">
        <v>4</v>
      </c>
      <c r="O150" s="22">
        <v>6</v>
      </c>
      <c r="P150" s="22">
        <v>1</v>
      </c>
      <c r="Q150" s="22">
        <v>2</v>
      </c>
      <c r="R150" s="22">
        <v>5</v>
      </c>
      <c r="S150" s="22">
        <v>6</v>
      </c>
    </row>
    <row r="151" spans="1:19" ht="14.25" customHeight="1" x14ac:dyDescent="0.35">
      <c r="A151" s="18">
        <v>119</v>
      </c>
      <c r="B151" s="22">
        <v>4</v>
      </c>
      <c r="C151" s="22">
        <v>4</v>
      </c>
      <c r="D151" s="22">
        <v>3</v>
      </c>
      <c r="E151" s="22">
        <v>3</v>
      </c>
      <c r="F151" s="22">
        <v>4</v>
      </c>
      <c r="G151" s="22">
        <v>5</v>
      </c>
      <c r="H151" s="23">
        <v>6</v>
      </c>
      <c r="I151" s="23">
        <v>5</v>
      </c>
      <c r="J151" s="23">
        <v>1</v>
      </c>
      <c r="K151" s="23">
        <v>4</v>
      </c>
      <c r="L151" s="22">
        <v>7</v>
      </c>
      <c r="M151" s="22">
        <v>6</v>
      </c>
      <c r="N151" s="22">
        <v>7</v>
      </c>
      <c r="O151" s="22">
        <v>5</v>
      </c>
      <c r="P151" s="22">
        <v>1</v>
      </c>
      <c r="Q151" s="22">
        <v>4</v>
      </c>
      <c r="R151" s="22">
        <v>7</v>
      </c>
      <c r="S151" s="22">
        <v>7</v>
      </c>
    </row>
    <row r="152" spans="1:19" ht="14.25" customHeight="1" x14ac:dyDescent="0.35">
      <c r="A152" s="18">
        <v>120</v>
      </c>
      <c r="B152" s="22">
        <v>5</v>
      </c>
      <c r="C152" s="22">
        <v>2</v>
      </c>
      <c r="D152" s="22">
        <v>4</v>
      </c>
      <c r="E152" s="22">
        <v>2</v>
      </c>
      <c r="F152" s="22">
        <v>5</v>
      </c>
      <c r="G152" s="22">
        <v>3</v>
      </c>
      <c r="H152" s="23">
        <v>7</v>
      </c>
      <c r="I152" s="23">
        <v>5</v>
      </c>
      <c r="J152" s="23">
        <v>2</v>
      </c>
      <c r="K152" s="23">
        <v>2</v>
      </c>
      <c r="L152" s="22">
        <v>7</v>
      </c>
      <c r="M152" s="22">
        <v>7</v>
      </c>
      <c r="N152" s="22">
        <v>4</v>
      </c>
      <c r="O152" s="22">
        <v>5</v>
      </c>
      <c r="P152" s="22">
        <v>1</v>
      </c>
      <c r="Q152" s="22">
        <v>5</v>
      </c>
      <c r="R152" s="22">
        <v>4</v>
      </c>
      <c r="S152" s="22">
        <v>4</v>
      </c>
    </row>
    <row r="153" spans="1:19" ht="14.25" customHeight="1" x14ac:dyDescent="0.35">
      <c r="A153" s="18">
        <v>121</v>
      </c>
      <c r="B153" s="22">
        <v>7</v>
      </c>
      <c r="C153" s="22">
        <v>5</v>
      </c>
      <c r="D153" s="22">
        <v>1</v>
      </c>
      <c r="E153" s="22">
        <v>3</v>
      </c>
      <c r="F153" s="22">
        <v>5</v>
      </c>
      <c r="G153" s="22">
        <v>3</v>
      </c>
      <c r="H153" s="23">
        <v>5</v>
      </c>
      <c r="I153" s="23">
        <v>4</v>
      </c>
      <c r="J153" s="23">
        <v>1</v>
      </c>
      <c r="K153" s="23">
        <v>3</v>
      </c>
      <c r="L153" s="22">
        <v>6</v>
      </c>
      <c r="M153" s="22">
        <v>4</v>
      </c>
      <c r="N153" s="22">
        <v>5</v>
      </c>
      <c r="O153" s="22">
        <v>4</v>
      </c>
      <c r="P153" s="22">
        <v>2</v>
      </c>
      <c r="Q153" s="22">
        <v>4</v>
      </c>
      <c r="R153" s="22">
        <v>3</v>
      </c>
      <c r="S153" s="22">
        <v>5</v>
      </c>
    </row>
    <row r="154" spans="1:19" ht="14.25" customHeight="1" x14ac:dyDescent="0.35">
      <c r="A154" s="18">
        <v>122</v>
      </c>
      <c r="B154" s="22">
        <v>4</v>
      </c>
      <c r="C154" s="22">
        <v>2</v>
      </c>
      <c r="D154" s="22">
        <v>3</v>
      </c>
      <c r="E154" s="22">
        <v>4</v>
      </c>
      <c r="F154" s="22">
        <v>2</v>
      </c>
      <c r="G154" s="22">
        <v>3</v>
      </c>
      <c r="H154" s="23">
        <v>7</v>
      </c>
      <c r="I154" s="23">
        <v>5</v>
      </c>
      <c r="J154" s="23">
        <v>2</v>
      </c>
      <c r="K154" s="23">
        <v>2</v>
      </c>
      <c r="L154" s="22">
        <v>7</v>
      </c>
      <c r="M154" s="22">
        <v>6</v>
      </c>
      <c r="N154" s="22">
        <v>6</v>
      </c>
      <c r="O154" s="22">
        <v>4</v>
      </c>
      <c r="P154" s="22">
        <v>1</v>
      </c>
      <c r="Q154" s="22">
        <v>3</v>
      </c>
      <c r="R154" s="22">
        <v>5</v>
      </c>
      <c r="S154" s="22">
        <v>4</v>
      </c>
    </row>
    <row r="155" spans="1:19" ht="14.25" customHeight="1" x14ac:dyDescent="0.35">
      <c r="A155" s="18">
        <v>123</v>
      </c>
      <c r="B155" s="22">
        <v>7</v>
      </c>
      <c r="C155" s="22">
        <v>5</v>
      </c>
      <c r="D155" s="22">
        <v>1</v>
      </c>
      <c r="E155" s="22">
        <v>1</v>
      </c>
      <c r="F155" s="22">
        <v>7</v>
      </c>
      <c r="G155" s="22">
        <v>7</v>
      </c>
      <c r="H155" s="23">
        <v>6</v>
      </c>
      <c r="I155" s="23">
        <v>6</v>
      </c>
      <c r="J155" s="23">
        <v>3</v>
      </c>
      <c r="K155" s="23">
        <v>2</v>
      </c>
      <c r="L155" s="22">
        <v>7</v>
      </c>
      <c r="M155" s="22">
        <v>7</v>
      </c>
      <c r="N155" s="22">
        <v>7</v>
      </c>
      <c r="O155" s="22">
        <v>6</v>
      </c>
      <c r="P155" s="22">
        <v>1</v>
      </c>
      <c r="Q155" s="22">
        <v>1</v>
      </c>
      <c r="R155" s="22">
        <v>7</v>
      </c>
      <c r="S155" s="22">
        <v>7</v>
      </c>
    </row>
    <row r="156" spans="1:19" ht="14.25" customHeight="1" x14ac:dyDescent="0.35">
      <c r="A156" s="18">
        <v>124</v>
      </c>
      <c r="B156" s="22">
        <v>6</v>
      </c>
      <c r="C156" s="22">
        <v>4</v>
      </c>
      <c r="D156" s="22">
        <v>2</v>
      </c>
      <c r="E156" s="22">
        <v>3</v>
      </c>
      <c r="F156" s="22">
        <v>5</v>
      </c>
      <c r="G156" s="22">
        <v>7</v>
      </c>
      <c r="H156" s="23">
        <v>7</v>
      </c>
      <c r="I156" s="23">
        <v>4</v>
      </c>
      <c r="J156" s="23">
        <v>1</v>
      </c>
      <c r="K156" s="23">
        <v>3</v>
      </c>
      <c r="L156" s="22">
        <v>7</v>
      </c>
      <c r="M156" s="22">
        <v>6</v>
      </c>
      <c r="N156" s="22">
        <v>6</v>
      </c>
      <c r="O156" s="22">
        <v>3</v>
      </c>
      <c r="P156" s="22">
        <v>2</v>
      </c>
      <c r="Q156" s="22">
        <v>7</v>
      </c>
      <c r="R156" s="22">
        <v>4</v>
      </c>
      <c r="S156" s="22">
        <v>7</v>
      </c>
    </row>
    <row r="157" spans="1:19" ht="14.25" customHeight="1" x14ac:dyDescent="0.35">
      <c r="A157" s="18">
        <v>125</v>
      </c>
      <c r="B157" s="22">
        <v>7</v>
      </c>
      <c r="C157" s="22">
        <v>6</v>
      </c>
      <c r="D157" s="22">
        <v>1</v>
      </c>
      <c r="E157" s="22">
        <v>1</v>
      </c>
      <c r="F157" s="22">
        <v>7</v>
      </c>
      <c r="G157" s="22">
        <v>6</v>
      </c>
      <c r="H157" s="23">
        <v>5</v>
      </c>
      <c r="I157" s="23">
        <v>3</v>
      </c>
      <c r="J157" s="23">
        <v>2</v>
      </c>
      <c r="K157" s="23">
        <v>5</v>
      </c>
      <c r="L157" s="22">
        <v>3</v>
      </c>
      <c r="M157" s="22">
        <v>5</v>
      </c>
      <c r="N157" s="22">
        <v>7</v>
      </c>
      <c r="O157" s="22">
        <v>5</v>
      </c>
      <c r="P157" s="22">
        <v>1</v>
      </c>
      <c r="Q157" s="22">
        <v>1</v>
      </c>
      <c r="R157" s="22">
        <v>7</v>
      </c>
      <c r="S157" s="22">
        <v>7</v>
      </c>
    </row>
    <row r="158" spans="1:19" ht="14.25" customHeight="1" x14ac:dyDescent="0.35">
      <c r="A158" s="18">
        <v>126</v>
      </c>
      <c r="B158" s="22">
        <v>7</v>
      </c>
      <c r="C158" s="22">
        <v>5</v>
      </c>
      <c r="D158" s="22">
        <v>1</v>
      </c>
      <c r="E158" s="22">
        <v>1</v>
      </c>
      <c r="F158" s="22">
        <v>7</v>
      </c>
      <c r="G158" s="22">
        <v>7</v>
      </c>
      <c r="H158" s="23">
        <v>4</v>
      </c>
      <c r="I158" s="23">
        <v>4</v>
      </c>
      <c r="J158" s="23">
        <v>2</v>
      </c>
      <c r="K158" s="23">
        <v>5</v>
      </c>
      <c r="L158" s="22">
        <v>4</v>
      </c>
      <c r="M158" s="22">
        <v>3</v>
      </c>
      <c r="N158" s="22">
        <v>6</v>
      </c>
      <c r="O158" s="22">
        <v>5</v>
      </c>
      <c r="P158" s="22">
        <v>1</v>
      </c>
      <c r="Q158" s="22">
        <v>4</v>
      </c>
      <c r="R158" s="22">
        <v>5</v>
      </c>
      <c r="S158" s="22">
        <v>6</v>
      </c>
    </row>
    <row r="159" spans="1:19" ht="14.25" customHeight="1" x14ac:dyDescent="0.35">
      <c r="A159" s="18">
        <v>127</v>
      </c>
      <c r="B159" s="22">
        <v>6</v>
      </c>
      <c r="C159" s="22">
        <v>5</v>
      </c>
      <c r="D159" s="22">
        <v>3</v>
      </c>
      <c r="E159" s="22">
        <v>1</v>
      </c>
      <c r="F159" s="22">
        <v>7</v>
      </c>
      <c r="G159" s="22">
        <v>5</v>
      </c>
      <c r="H159" s="23">
        <v>5</v>
      </c>
      <c r="I159" s="23">
        <v>4</v>
      </c>
      <c r="J159" s="23">
        <v>2</v>
      </c>
      <c r="K159" s="23">
        <v>3</v>
      </c>
      <c r="L159" s="22">
        <v>7</v>
      </c>
      <c r="M159" s="22">
        <v>5</v>
      </c>
      <c r="N159" s="22">
        <v>6</v>
      </c>
      <c r="O159" s="22">
        <v>5</v>
      </c>
      <c r="P159" s="22">
        <v>1</v>
      </c>
      <c r="Q159" s="22">
        <v>4</v>
      </c>
      <c r="R159" s="22">
        <v>4</v>
      </c>
      <c r="S159" s="22">
        <v>6</v>
      </c>
    </row>
    <row r="160" spans="1:19" ht="14.25" customHeight="1" x14ac:dyDescent="0.35">
      <c r="A160" s="18">
        <v>128</v>
      </c>
      <c r="B160" s="22">
        <v>6</v>
      </c>
      <c r="C160" s="22">
        <v>6</v>
      </c>
      <c r="D160" s="22">
        <v>3</v>
      </c>
      <c r="E160" s="22">
        <v>2</v>
      </c>
      <c r="F160" s="22">
        <v>6</v>
      </c>
      <c r="G160" s="22">
        <v>6</v>
      </c>
      <c r="H160" s="23">
        <v>3</v>
      </c>
      <c r="I160" s="23">
        <v>2</v>
      </c>
      <c r="J160" s="23">
        <v>5</v>
      </c>
      <c r="K160" s="23">
        <v>4</v>
      </c>
      <c r="L160" s="22">
        <v>2</v>
      </c>
      <c r="M160" s="22">
        <v>2</v>
      </c>
      <c r="N160" s="22">
        <v>4</v>
      </c>
      <c r="O160" s="22">
        <v>4</v>
      </c>
      <c r="P160" s="22">
        <v>1</v>
      </c>
      <c r="Q160" s="22">
        <v>5</v>
      </c>
      <c r="R160" s="22">
        <v>5</v>
      </c>
      <c r="S160" s="22">
        <v>4</v>
      </c>
    </row>
    <row r="161" spans="1:19" ht="14.25" customHeight="1" x14ac:dyDescent="0.35">
      <c r="A161" s="18">
        <v>129</v>
      </c>
      <c r="B161" s="22">
        <v>6</v>
      </c>
      <c r="C161" s="22">
        <v>6</v>
      </c>
      <c r="D161" s="22">
        <v>2</v>
      </c>
      <c r="E161" s="22">
        <v>1</v>
      </c>
      <c r="F161" s="22">
        <v>7</v>
      </c>
      <c r="G161" s="22">
        <v>7</v>
      </c>
      <c r="H161" s="23">
        <v>6</v>
      </c>
      <c r="I161" s="23">
        <v>2</v>
      </c>
      <c r="J161" s="23">
        <v>3</v>
      </c>
      <c r="K161" s="23">
        <v>4</v>
      </c>
      <c r="L161" s="22">
        <v>7</v>
      </c>
      <c r="M161" s="22">
        <v>5</v>
      </c>
      <c r="N161" s="22">
        <v>4</v>
      </c>
      <c r="O161" s="22">
        <v>4</v>
      </c>
      <c r="P161" s="22">
        <v>2</v>
      </c>
      <c r="Q161" s="22">
        <v>3</v>
      </c>
      <c r="R161" s="22">
        <v>3</v>
      </c>
      <c r="S161" s="22">
        <v>3</v>
      </c>
    </row>
    <row r="162" spans="1:19" ht="14.25" customHeight="1" x14ac:dyDescent="0.35">
      <c r="A162" s="18">
        <v>130</v>
      </c>
      <c r="B162" s="22">
        <v>6</v>
      </c>
      <c r="C162" s="22">
        <v>5</v>
      </c>
      <c r="D162" s="22">
        <v>3</v>
      </c>
      <c r="E162" s="22">
        <v>1</v>
      </c>
      <c r="F162" s="22">
        <v>7</v>
      </c>
      <c r="G162" s="22">
        <v>6</v>
      </c>
      <c r="H162" s="23">
        <v>5</v>
      </c>
      <c r="I162" s="23">
        <v>4</v>
      </c>
      <c r="J162" s="23">
        <v>2</v>
      </c>
      <c r="K162" s="23">
        <v>4</v>
      </c>
      <c r="L162" s="22">
        <v>5</v>
      </c>
      <c r="M162" s="22">
        <v>4</v>
      </c>
      <c r="N162" s="22">
        <v>7</v>
      </c>
      <c r="O162" s="22">
        <v>7</v>
      </c>
      <c r="P162" s="22">
        <v>2</v>
      </c>
      <c r="Q162" s="22">
        <v>1</v>
      </c>
      <c r="R162" s="22">
        <v>7</v>
      </c>
      <c r="S162" s="22">
        <v>7</v>
      </c>
    </row>
    <row r="163" spans="1:19" ht="14.25" customHeight="1" x14ac:dyDescent="0.35">
      <c r="A163" s="18">
        <v>131</v>
      </c>
      <c r="B163" s="22">
        <v>6</v>
      </c>
      <c r="C163" s="22">
        <v>5</v>
      </c>
      <c r="D163" s="22">
        <v>1</v>
      </c>
      <c r="E163" s="22">
        <v>4</v>
      </c>
      <c r="F163" s="22">
        <v>5</v>
      </c>
      <c r="G163" s="22">
        <v>7</v>
      </c>
      <c r="H163" s="23">
        <v>5</v>
      </c>
      <c r="I163" s="23">
        <v>6</v>
      </c>
      <c r="J163" s="23">
        <v>1</v>
      </c>
      <c r="K163" s="23">
        <v>3</v>
      </c>
      <c r="L163" s="22">
        <v>4</v>
      </c>
      <c r="M163" s="22">
        <v>5</v>
      </c>
      <c r="N163" s="22">
        <v>1</v>
      </c>
      <c r="O163" s="22">
        <v>3</v>
      </c>
      <c r="P163" s="22">
        <v>2</v>
      </c>
      <c r="Q163" s="22">
        <v>5</v>
      </c>
      <c r="R163" s="22">
        <v>1</v>
      </c>
      <c r="S163" s="22">
        <v>2</v>
      </c>
    </row>
    <row r="164" spans="1:19" ht="14.25" customHeight="1" x14ac:dyDescent="0.35">
      <c r="A164" s="18">
        <v>132</v>
      </c>
      <c r="B164" s="22">
        <v>4</v>
      </c>
      <c r="C164" s="22">
        <v>6</v>
      </c>
      <c r="D164" s="22">
        <v>1</v>
      </c>
      <c r="E164" s="22">
        <v>1</v>
      </c>
      <c r="F164" s="22">
        <v>7</v>
      </c>
      <c r="G164" s="22">
        <v>7</v>
      </c>
      <c r="H164" s="23">
        <v>6</v>
      </c>
      <c r="I164" s="23">
        <v>5</v>
      </c>
      <c r="J164" s="23">
        <v>2</v>
      </c>
      <c r="K164" s="23">
        <v>1</v>
      </c>
      <c r="L164" s="22">
        <v>7</v>
      </c>
      <c r="M164" s="22">
        <v>6</v>
      </c>
      <c r="N164" s="22">
        <v>7</v>
      </c>
      <c r="O164" s="22">
        <v>5</v>
      </c>
      <c r="P164" s="22">
        <v>1</v>
      </c>
      <c r="Q164" s="22">
        <v>3</v>
      </c>
      <c r="R164" s="22">
        <v>7</v>
      </c>
      <c r="S164" s="22">
        <v>5</v>
      </c>
    </row>
    <row r="165" spans="1:19" ht="14.25" customHeight="1" x14ac:dyDescent="0.35">
      <c r="A165" s="18">
        <v>133</v>
      </c>
      <c r="B165" s="22">
        <v>3</v>
      </c>
      <c r="C165" s="22">
        <v>5</v>
      </c>
      <c r="D165" s="22">
        <v>3</v>
      </c>
      <c r="E165" s="22">
        <v>3</v>
      </c>
      <c r="F165" s="22">
        <v>3</v>
      </c>
      <c r="G165" s="22">
        <v>2</v>
      </c>
      <c r="H165" s="23">
        <v>4</v>
      </c>
      <c r="I165" s="23">
        <v>4</v>
      </c>
      <c r="J165" s="23">
        <v>2</v>
      </c>
      <c r="K165" s="23">
        <v>5</v>
      </c>
      <c r="L165" s="22">
        <v>3</v>
      </c>
      <c r="M165" s="22">
        <v>2</v>
      </c>
      <c r="N165" s="22">
        <v>5</v>
      </c>
      <c r="O165" s="22">
        <v>6</v>
      </c>
      <c r="P165" s="22">
        <v>1</v>
      </c>
      <c r="Q165" s="22">
        <v>3</v>
      </c>
      <c r="R165" s="22">
        <v>5</v>
      </c>
      <c r="S165" s="22">
        <v>4</v>
      </c>
    </row>
    <row r="166" spans="1:19" ht="14.25" customHeight="1" x14ac:dyDescent="0.35">
      <c r="A166" s="18">
        <v>134</v>
      </c>
      <c r="B166" s="22">
        <v>6</v>
      </c>
      <c r="C166" s="22">
        <v>6</v>
      </c>
      <c r="D166" s="22">
        <v>1</v>
      </c>
      <c r="E166" s="22">
        <v>1</v>
      </c>
      <c r="F166" s="22">
        <v>7</v>
      </c>
      <c r="G166" s="22">
        <v>7</v>
      </c>
      <c r="H166" s="23">
        <v>3</v>
      </c>
      <c r="I166" s="23">
        <v>3</v>
      </c>
      <c r="J166" s="23">
        <v>3</v>
      </c>
      <c r="K166" s="23">
        <v>2</v>
      </c>
      <c r="L166" s="22">
        <v>5</v>
      </c>
      <c r="M166" s="22">
        <v>5</v>
      </c>
      <c r="N166" s="22">
        <v>6</v>
      </c>
      <c r="O166" s="22">
        <v>6</v>
      </c>
      <c r="P166" s="22">
        <v>1</v>
      </c>
      <c r="Q166" s="22">
        <v>1</v>
      </c>
      <c r="R166" s="22">
        <v>7</v>
      </c>
      <c r="S166" s="22">
        <v>7</v>
      </c>
    </row>
    <row r="167" spans="1:19" ht="14.25" customHeight="1" x14ac:dyDescent="0.35">
      <c r="A167" s="18">
        <v>135</v>
      </c>
      <c r="B167" s="22">
        <v>7</v>
      </c>
      <c r="C167" s="22">
        <v>7</v>
      </c>
      <c r="D167" s="22">
        <v>1</v>
      </c>
      <c r="E167" s="22">
        <v>1</v>
      </c>
      <c r="F167" s="22">
        <v>6</v>
      </c>
      <c r="G167" s="22">
        <v>7</v>
      </c>
      <c r="H167" s="23">
        <v>5</v>
      </c>
      <c r="I167" s="23">
        <v>4</v>
      </c>
      <c r="J167" s="23">
        <v>3</v>
      </c>
      <c r="K167" s="23">
        <v>3</v>
      </c>
      <c r="L167" s="22">
        <v>7</v>
      </c>
      <c r="M167" s="22">
        <v>6</v>
      </c>
      <c r="N167" s="22">
        <v>5</v>
      </c>
      <c r="O167" s="22">
        <v>3</v>
      </c>
      <c r="P167" s="22">
        <v>2</v>
      </c>
      <c r="Q167" s="22">
        <v>5</v>
      </c>
      <c r="R167" s="22">
        <v>3</v>
      </c>
      <c r="S167" s="22">
        <v>6</v>
      </c>
    </row>
    <row r="168" spans="1:19" ht="14.25" customHeight="1" x14ac:dyDescent="0.35">
      <c r="A168" s="18">
        <v>136</v>
      </c>
      <c r="B168" s="22">
        <v>2</v>
      </c>
      <c r="C168" s="22">
        <v>2</v>
      </c>
      <c r="D168" s="22">
        <v>3</v>
      </c>
      <c r="E168" s="22">
        <v>4</v>
      </c>
      <c r="F168" s="22">
        <v>1</v>
      </c>
      <c r="G168" s="22">
        <v>3</v>
      </c>
      <c r="H168" s="23">
        <v>3</v>
      </c>
      <c r="I168" s="23">
        <v>5</v>
      </c>
      <c r="J168" s="23">
        <v>2</v>
      </c>
      <c r="K168" s="23">
        <v>4</v>
      </c>
      <c r="L168" s="22">
        <v>3</v>
      </c>
      <c r="M168" s="22">
        <v>2</v>
      </c>
      <c r="N168" s="22">
        <v>4</v>
      </c>
      <c r="O168" s="22">
        <v>5</v>
      </c>
      <c r="P168" s="22">
        <v>2</v>
      </c>
      <c r="Q168" s="22">
        <v>4</v>
      </c>
      <c r="R168" s="22">
        <v>4</v>
      </c>
      <c r="S168" s="22">
        <v>5</v>
      </c>
    </row>
    <row r="169" spans="1:19" ht="14.25" customHeight="1" x14ac:dyDescent="0.35">
      <c r="A169" s="18">
        <v>137</v>
      </c>
      <c r="B169" s="22">
        <v>4</v>
      </c>
      <c r="C169" s="22">
        <v>5</v>
      </c>
      <c r="D169" s="22">
        <v>2</v>
      </c>
      <c r="E169" s="22">
        <v>2</v>
      </c>
      <c r="F169" s="22">
        <v>5</v>
      </c>
      <c r="G169" s="22">
        <v>3</v>
      </c>
      <c r="H169" s="23">
        <v>7</v>
      </c>
      <c r="I169" s="23">
        <v>5</v>
      </c>
      <c r="J169" s="23">
        <v>2</v>
      </c>
      <c r="K169" s="23">
        <v>2</v>
      </c>
      <c r="L169" s="22">
        <v>7</v>
      </c>
      <c r="M169" s="22">
        <v>7</v>
      </c>
      <c r="N169" s="22">
        <v>5</v>
      </c>
      <c r="O169" s="22">
        <v>4</v>
      </c>
      <c r="P169" s="22">
        <v>3</v>
      </c>
      <c r="Q169" s="22">
        <v>4</v>
      </c>
      <c r="R169" s="22">
        <v>3</v>
      </c>
      <c r="S169" s="22">
        <v>6</v>
      </c>
    </row>
    <row r="170" spans="1:19" ht="14.25" customHeight="1" x14ac:dyDescent="0.35">
      <c r="A170" s="18">
        <v>138</v>
      </c>
      <c r="B170" s="22">
        <v>5</v>
      </c>
      <c r="C170" s="22">
        <v>4</v>
      </c>
      <c r="D170" s="22">
        <v>4</v>
      </c>
      <c r="E170" s="22">
        <v>1</v>
      </c>
      <c r="F170" s="22">
        <v>5</v>
      </c>
      <c r="G170" s="22">
        <v>5</v>
      </c>
      <c r="H170" s="23">
        <v>4</v>
      </c>
      <c r="I170" s="23">
        <v>5</v>
      </c>
      <c r="J170" s="23">
        <v>4</v>
      </c>
      <c r="K170" s="23">
        <v>5</v>
      </c>
      <c r="L170" s="22">
        <v>2</v>
      </c>
      <c r="M170" s="22">
        <v>2</v>
      </c>
      <c r="N170" s="22">
        <v>5</v>
      </c>
      <c r="O170" s="22">
        <v>4</v>
      </c>
      <c r="P170" s="22">
        <v>1</v>
      </c>
      <c r="Q170" s="22">
        <v>3</v>
      </c>
      <c r="R170" s="22">
        <v>6</v>
      </c>
      <c r="S170" s="22">
        <v>7</v>
      </c>
    </row>
    <row r="171" spans="1:19" ht="14.25" customHeight="1" x14ac:dyDescent="0.35">
      <c r="A171" s="18">
        <v>139</v>
      </c>
      <c r="B171" s="22">
        <v>5</v>
      </c>
      <c r="C171" s="22">
        <v>3</v>
      </c>
      <c r="D171" s="22">
        <v>3</v>
      </c>
      <c r="E171" s="22">
        <v>1</v>
      </c>
      <c r="F171" s="22">
        <v>7</v>
      </c>
      <c r="G171" s="22">
        <v>5</v>
      </c>
      <c r="H171" s="23">
        <v>4</v>
      </c>
      <c r="I171" s="23">
        <v>4</v>
      </c>
      <c r="J171" s="23">
        <v>5</v>
      </c>
      <c r="K171" s="23">
        <v>5</v>
      </c>
      <c r="L171" s="22">
        <v>4</v>
      </c>
      <c r="M171" s="22">
        <v>3</v>
      </c>
      <c r="N171" s="22">
        <v>5</v>
      </c>
      <c r="O171" s="22">
        <v>5</v>
      </c>
      <c r="P171" s="22">
        <v>1</v>
      </c>
      <c r="Q171" s="22">
        <v>1</v>
      </c>
      <c r="R171" s="22">
        <v>7</v>
      </c>
      <c r="S171" s="22">
        <v>7</v>
      </c>
    </row>
    <row r="172" spans="1:19" ht="14.25" customHeight="1" x14ac:dyDescent="0.35">
      <c r="A172" s="18">
        <v>140</v>
      </c>
      <c r="B172" s="22">
        <v>5</v>
      </c>
      <c r="C172" s="22">
        <v>5</v>
      </c>
      <c r="D172" s="22">
        <v>1</v>
      </c>
      <c r="E172" s="22">
        <v>3</v>
      </c>
      <c r="F172" s="22">
        <v>7</v>
      </c>
      <c r="G172" s="22">
        <v>7</v>
      </c>
      <c r="H172" s="23">
        <v>6</v>
      </c>
      <c r="I172" s="23">
        <v>4</v>
      </c>
      <c r="J172" s="23">
        <v>2</v>
      </c>
      <c r="K172" s="23">
        <v>3</v>
      </c>
      <c r="L172" s="22">
        <v>3</v>
      </c>
      <c r="M172" s="22">
        <v>4</v>
      </c>
      <c r="N172" s="22">
        <v>4</v>
      </c>
      <c r="O172" s="22">
        <v>4</v>
      </c>
      <c r="P172" s="22">
        <v>3</v>
      </c>
      <c r="Q172" s="22">
        <v>3</v>
      </c>
      <c r="R172" s="22">
        <v>2</v>
      </c>
      <c r="S172" s="22">
        <v>1</v>
      </c>
    </row>
    <row r="173" spans="1:19" ht="14.25" customHeight="1" x14ac:dyDescent="0.35">
      <c r="A173" s="18">
        <v>141</v>
      </c>
      <c r="B173" s="22">
        <v>7</v>
      </c>
      <c r="C173" s="22">
        <v>4</v>
      </c>
      <c r="D173" s="22">
        <v>2</v>
      </c>
      <c r="E173" s="22">
        <v>1</v>
      </c>
      <c r="F173" s="22">
        <v>7</v>
      </c>
      <c r="G173" s="22">
        <v>7</v>
      </c>
      <c r="H173" s="23">
        <v>5</v>
      </c>
      <c r="I173" s="23">
        <v>4</v>
      </c>
      <c r="J173" s="23">
        <v>4</v>
      </c>
      <c r="K173" s="23">
        <v>2</v>
      </c>
      <c r="L173" s="22">
        <v>7</v>
      </c>
      <c r="M173" s="22">
        <v>5</v>
      </c>
      <c r="N173" s="22">
        <v>6</v>
      </c>
      <c r="O173" s="22">
        <v>4</v>
      </c>
      <c r="P173" s="22">
        <v>2</v>
      </c>
      <c r="Q173" s="22">
        <v>4</v>
      </c>
      <c r="R173" s="22">
        <v>6</v>
      </c>
      <c r="S173" s="22">
        <v>7</v>
      </c>
    </row>
    <row r="174" spans="1:19" ht="14.25" customHeight="1" x14ac:dyDescent="0.35">
      <c r="A174" s="18">
        <v>142</v>
      </c>
      <c r="B174" s="22">
        <v>5</v>
      </c>
      <c r="C174" s="22">
        <v>4</v>
      </c>
      <c r="D174" s="22">
        <v>2</v>
      </c>
      <c r="E174" s="22">
        <v>1</v>
      </c>
      <c r="F174" s="22">
        <v>7</v>
      </c>
      <c r="G174" s="22">
        <v>6</v>
      </c>
      <c r="H174" s="23">
        <v>3</v>
      </c>
      <c r="I174" s="23">
        <v>4</v>
      </c>
      <c r="J174" s="23">
        <v>3</v>
      </c>
      <c r="K174" s="23">
        <v>3</v>
      </c>
      <c r="L174" s="22">
        <v>6</v>
      </c>
      <c r="M174" s="22">
        <v>4</v>
      </c>
      <c r="N174" s="22">
        <v>6</v>
      </c>
      <c r="O174" s="22">
        <v>5</v>
      </c>
      <c r="P174" s="22">
        <v>2</v>
      </c>
      <c r="Q174" s="22">
        <v>2</v>
      </c>
      <c r="R174" s="22">
        <v>5</v>
      </c>
      <c r="S174" s="22">
        <v>7</v>
      </c>
    </row>
    <row r="175" spans="1:19" ht="14.25" customHeight="1" x14ac:dyDescent="0.35">
      <c r="A175" s="18">
        <v>143</v>
      </c>
      <c r="B175" s="22">
        <v>6</v>
      </c>
      <c r="C175" s="22">
        <v>4</v>
      </c>
      <c r="D175" s="22">
        <v>1</v>
      </c>
      <c r="E175" s="22">
        <v>2</v>
      </c>
      <c r="F175" s="22">
        <v>7</v>
      </c>
      <c r="G175" s="22">
        <v>5</v>
      </c>
      <c r="H175" s="23">
        <v>4</v>
      </c>
      <c r="I175" s="23">
        <v>5</v>
      </c>
      <c r="J175" s="23">
        <v>1</v>
      </c>
      <c r="K175" s="23">
        <v>1</v>
      </c>
      <c r="L175" s="22">
        <v>5</v>
      </c>
      <c r="M175" s="22">
        <v>7</v>
      </c>
      <c r="N175" s="22">
        <v>7</v>
      </c>
      <c r="O175" s="22">
        <v>6</v>
      </c>
      <c r="P175" s="22">
        <v>1</v>
      </c>
      <c r="Q175" s="22">
        <v>4</v>
      </c>
      <c r="R175" s="22">
        <v>7</v>
      </c>
      <c r="S175" s="22">
        <v>7</v>
      </c>
    </row>
    <row r="176" spans="1:19" ht="14.25" customHeight="1" x14ac:dyDescent="0.35">
      <c r="A176" s="18">
        <v>144</v>
      </c>
      <c r="B176" s="22">
        <v>6</v>
      </c>
      <c r="C176" s="22">
        <v>7</v>
      </c>
      <c r="D176" s="22">
        <v>1</v>
      </c>
      <c r="E176" s="22">
        <v>3</v>
      </c>
      <c r="F176" s="22">
        <v>6</v>
      </c>
      <c r="G176" s="22">
        <v>7</v>
      </c>
      <c r="H176" s="23">
        <v>6</v>
      </c>
      <c r="I176" s="23">
        <v>4</v>
      </c>
      <c r="J176" s="23">
        <v>3</v>
      </c>
      <c r="K176" s="23">
        <v>3</v>
      </c>
      <c r="L176" s="22">
        <v>7</v>
      </c>
      <c r="M176" s="22">
        <v>7</v>
      </c>
      <c r="N176" s="22">
        <v>7</v>
      </c>
      <c r="O176" s="22">
        <v>6</v>
      </c>
      <c r="P176" s="22">
        <v>1</v>
      </c>
      <c r="Q176" s="22">
        <v>2</v>
      </c>
      <c r="R176" s="22">
        <v>7</v>
      </c>
      <c r="S176" s="22">
        <v>7</v>
      </c>
    </row>
    <row r="177" spans="1:19" ht="14.25" customHeight="1" x14ac:dyDescent="0.35">
      <c r="A177" s="18">
        <v>145</v>
      </c>
      <c r="B177" s="22">
        <v>6</v>
      </c>
      <c r="C177" s="22">
        <v>5</v>
      </c>
      <c r="D177" s="22">
        <v>2</v>
      </c>
      <c r="E177" s="22">
        <v>3</v>
      </c>
      <c r="F177" s="22">
        <v>6</v>
      </c>
      <c r="G177" s="22">
        <v>6</v>
      </c>
      <c r="H177" s="23">
        <v>3</v>
      </c>
      <c r="I177" s="23">
        <v>2</v>
      </c>
      <c r="J177" s="23">
        <v>2</v>
      </c>
      <c r="K177" s="23">
        <v>1</v>
      </c>
      <c r="L177" s="22">
        <v>4</v>
      </c>
      <c r="M177" s="22">
        <v>5</v>
      </c>
      <c r="N177" s="22">
        <v>6</v>
      </c>
      <c r="O177" s="22">
        <v>6</v>
      </c>
      <c r="P177" s="22">
        <v>1</v>
      </c>
      <c r="Q177" s="22">
        <v>1</v>
      </c>
      <c r="R177" s="22">
        <v>7</v>
      </c>
      <c r="S177" s="22">
        <v>6</v>
      </c>
    </row>
    <row r="178" spans="1:19" ht="14.25" customHeight="1" x14ac:dyDescent="0.35">
      <c r="A178" s="18">
        <v>146</v>
      </c>
      <c r="B178" s="22">
        <v>7</v>
      </c>
      <c r="C178" s="22">
        <v>6</v>
      </c>
      <c r="D178" s="22">
        <v>3</v>
      </c>
      <c r="E178" s="22">
        <v>1</v>
      </c>
      <c r="F178" s="22">
        <v>7</v>
      </c>
      <c r="G178" s="22">
        <v>7</v>
      </c>
      <c r="H178" s="23">
        <v>6</v>
      </c>
      <c r="I178" s="23">
        <v>7</v>
      </c>
      <c r="J178" s="23">
        <v>2</v>
      </c>
      <c r="K178" s="23">
        <v>4</v>
      </c>
      <c r="L178" s="22">
        <v>7</v>
      </c>
      <c r="M178" s="22">
        <v>6</v>
      </c>
      <c r="N178" s="22">
        <v>5</v>
      </c>
      <c r="O178" s="22">
        <v>1</v>
      </c>
      <c r="P178" s="22">
        <v>2</v>
      </c>
      <c r="Q178" s="22">
        <v>5</v>
      </c>
      <c r="R178" s="22">
        <v>3</v>
      </c>
      <c r="S178" s="22">
        <v>5</v>
      </c>
    </row>
    <row r="179" spans="1:19" ht="14.25" customHeight="1" x14ac:dyDescent="0.35">
      <c r="A179" s="18">
        <v>147</v>
      </c>
      <c r="B179" s="22">
        <v>6</v>
      </c>
      <c r="C179" s="22">
        <v>7</v>
      </c>
      <c r="D179" s="22">
        <v>1</v>
      </c>
      <c r="E179" s="22">
        <v>1</v>
      </c>
      <c r="F179" s="22">
        <v>7</v>
      </c>
      <c r="G179" s="22">
        <v>7</v>
      </c>
      <c r="H179" s="23">
        <v>2</v>
      </c>
      <c r="I179" s="23">
        <v>3</v>
      </c>
      <c r="J179" s="23">
        <v>3</v>
      </c>
      <c r="K179" s="23">
        <v>1</v>
      </c>
      <c r="L179" s="22">
        <v>5</v>
      </c>
      <c r="M179" s="22">
        <v>4</v>
      </c>
      <c r="N179" s="22">
        <v>3</v>
      </c>
      <c r="O179" s="22">
        <v>4</v>
      </c>
      <c r="P179" s="22">
        <v>3</v>
      </c>
      <c r="Q179" s="22">
        <v>4</v>
      </c>
      <c r="R179" s="22">
        <v>3</v>
      </c>
      <c r="S179" s="22">
        <v>3</v>
      </c>
    </row>
    <row r="180" spans="1:19" ht="14.25" customHeight="1" x14ac:dyDescent="0.35"/>
    <row r="181" spans="1:19" ht="14.25" customHeight="1" x14ac:dyDescent="0.35"/>
    <row r="182" spans="1:19" ht="14.25" customHeight="1" x14ac:dyDescent="0.35"/>
    <row r="183" spans="1:19" ht="14.25" customHeight="1" x14ac:dyDescent="0.35"/>
    <row r="184" spans="1:19" ht="14.25" customHeight="1" x14ac:dyDescent="0.35"/>
    <row r="185" spans="1:19" ht="14.25" customHeight="1" x14ac:dyDescent="0.35"/>
    <row r="186" spans="1:19" ht="14.25" customHeight="1" x14ac:dyDescent="0.35"/>
    <row r="187" spans="1:19" ht="14.25" customHeight="1" x14ac:dyDescent="0.35"/>
    <row r="188" spans="1:19" ht="14.25" customHeight="1" x14ac:dyDescent="0.35"/>
    <row r="189" spans="1:19" ht="14.25" customHeight="1" x14ac:dyDescent="0.35"/>
    <row r="190" spans="1:19" ht="14.25" customHeight="1" x14ac:dyDescent="0.35"/>
    <row r="191" spans="1:19" ht="14.25" customHeight="1" x14ac:dyDescent="0.35"/>
    <row r="192" spans="1:19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</sheetData>
  <mergeCells count="13">
    <mergeCell ref="H31:M31"/>
    <mergeCell ref="N31:S31"/>
    <mergeCell ref="B31:G31"/>
    <mergeCell ref="A31:A32"/>
    <mergeCell ref="A15:A16"/>
    <mergeCell ref="B15:G15"/>
    <mergeCell ref="H15:M15"/>
    <mergeCell ref="N15:S15"/>
    <mergeCell ref="A3:Q3"/>
    <mergeCell ref="A7:Q7"/>
    <mergeCell ref="A8:Q8"/>
    <mergeCell ref="A9:Q9"/>
    <mergeCell ref="A10:Q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02"/>
  <sheetViews>
    <sheetView showGridLines="0" workbookViewId="0">
      <selection activeCell="N15" sqref="N15"/>
    </sheetView>
  </sheetViews>
  <sheetFormatPr defaultColWidth="14.453125" defaultRowHeight="15" customHeight="1" x14ac:dyDescent="0.35"/>
  <cols>
    <col min="1" max="1" width="9.453125" customWidth="1"/>
    <col min="2" max="10" width="11.6328125" customWidth="1"/>
    <col min="11" max="11" width="12.81640625" customWidth="1"/>
    <col min="12" max="12" width="11.6328125" customWidth="1"/>
    <col min="13" max="15" width="8.6328125" customWidth="1"/>
    <col min="16" max="16" width="13.54296875" customWidth="1"/>
    <col min="17" max="17" width="12.1796875" customWidth="1"/>
    <col min="18" max="26" width="8.6328125" customWidth="1"/>
  </cols>
  <sheetData>
    <row r="1" spans="1:19" ht="14.25" customHeight="1" thickBot="1" x14ac:dyDescent="0.4">
      <c r="A1" s="1" t="s">
        <v>36</v>
      </c>
      <c r="B1" s="2"/>
      <c r="C1" s="2"/>
      <c r="D1" s="2"/>
      <c r="E1" s="2"/>
      <c r="F1" s="2"/>
      <c r="G1" s="2"/>
      <c r="H1" s="2"/>
      <c r="I1" s="2"/>
      <c r="J1" s="3"/>
    </row>
    <row r="2" spans="1:19" ht="33" customHeight="1" x14ac:dyDescent="0.35">
      <c r="A2" s="8"/>
      <c r="B2" s="2"/>
      <c r="C2" s="2"/>
      <c r="D2" s="2"/>
      <c r="E2" s="2"/>
      <c r="F2" s="2"/>
      <c r="G2" s="2"/>
      <c r="H2" s="2"/>
      <c r="I2" s="2"/>
      <c r="J2" s="2"/>
      <c r="N2" s="74"/>
      <c r="O2" s="75" t="s">
        <v>104</v>
      </c>
      <c r="P2" s="75" t="s">
        <v>52</v>
      </c>
      <c r="Q2" s="75" t="s">
        <v>53</v>
      </c>
      <c r="R2" s="76" t="s">
        <v>56</v>
      </c>
    </row>
    <row r="3" spans="1:19" ht="14.25" customHeight="1" x14ac:dyDescent="0.35">
      <c r="A3" s="91" t="s">
        <v>9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N3" s="72">
        <v>1</v>
      </c>
      <c r="O3" s="72">
        <f>COUNTIF(B$24:B$170,$N3)</f>
        <v>0</v>
      </c>
      <c r="P3" s="72">
        <f>COUNTIF(F$24:F$170,$N3)</f>
        <v>1</v>
      </c>
      <c r="Q3" s="72">
        <f>COUNTIF(G$24:G$170,$N3)</f>
        <v>4</v>
      </c>
      <c r="R3" s="72">
        <f>COUNTIF($J$24:J$170,N3)</f>
        <v>0</v>
      </c>
    </row>
    <row r="4" spans="1:19" ht="14.25" customHeight="1" x14ac:dyDescent="0.35">
      <c r="A4" s="33" t="s">
        <v>11</v>
      </c>
      <c r="B4" s="2"/>
      <c r="C4" s="2"/>
      <c r="D4" s="2"/>
      <c r="E4" s="2"/>
      <c r="F4" s="2"/>
      <c r="G4" s="2"/>
      <c r="H4" s="2"/>
      <c r="I4" s="2"/>
      <c r="J4" s="2"/>
      <c r="N4" s="72">
        <v>2</v>
      </c>
      <c r="O4" s="72">
        <f t="shared" ref="O4:O9" si="0">COUNTIF(B$24:B$170,$N4)</f>
        <v>1</v>
      </c>
      <c r="P4" s="72">
        <f t="shared" ref="P4:Q9" si="1">COUNTIF(F$24:F$170,$N4)</f>
        <v>5</v>
      </c>
      <c r="Q4" s="72">
        <f t="shared" si="1"/>
        <v>10</v>
      </c>
      <c r="R4" s="72">
        <f>COUNTIF($J$24:J$170,N4)</f>
        <v>6</v>
      </c>
    </row>
    <row r="5" spans="1:19" ht="14.25" customHeight="1" x14ac:dyDescent="0.3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72">
        <v>3</v>
      </c>
      <c r="O5" s="72">
        <f t="shared" si="0"/>
        <v>5</v>
      </c>
      <c r="P5" s="72">
        <f t="shared" si="1"/>
        <v>33</v>
      </c>
      <c r="Q5" s="72">
        <f t="shared" si="1"/>
        <v>40</v>
      </c>
      <c r="R5" s="72">
        <f>COUNTIF($J$24:J$170,N5)</f>
        <v>19</v>
      </c>
      <c r="S5" s="10"/>
    </row>
    <row r="6" spans="1:19" ht="14.25" customHeight="1" x14ac:dyDescent="0.35">
      <c r="A6" s="9" t="s">
        <v>12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72">
        <v>4</v>
      </c>
      <c r="O6" s="72">
        <f t="shared" si="0"/>
        <v>25</v>
      </c>
      <c r="P6" s="72">
        <f t="shared" si="1"/>
        <v>51</v>
      </c>
      <c r="Q6" s="72">
        <f t="shared" si="1"/>
        <v>50</v>
      </c>
      <c r="R6" s="72">
        <f>COUNTIF($J$24:J$170,N6)</f>
        <v>39</v>
      </c>
      <c r="S6" s="10"/>
    </row>
    <row r="7" spans="1:19" ht="14.25" customHeight="1" x14ac:dyDescent="0.35">
      <c r="A7" s="34" t="s">
        <v>37</v>
      </c>
      <c r="N7" s="72">
        <v>5</v>
      </c>
      <c r="O7" s="72">
        <f t="shared" si="0"/>
        <v>41</v>
      </c>
      <c r="P7" s="72">
        <f t="shared" si="1"/>
        <v>43</v>
      </c>
      <c r="Q7" s="72">
        <f t="shared" si="1"/>
        <v>34</v>
      </c>
      <c r="R7" s="72">
        <f>COUNTIF($J$24:J$170,N7)</f>
        <v>44</v>
      </c>
    </row>
    <row r="8" spans="1:19" ht="14.25" customHeight="1" x14ac:dyDescent="0.35">
      <c r="A8" s="34" t="s">
        <v>38</v>
      </c>
      <c r="N8" s="72">
        <v>6</v>
      </c>
      <c r="O8" s="72">
        <f t="shared" si="0"/>
        <v>51</v>
      </c>
      <c r="P8" s="72">
        <f t="shared" si="1"/>
        <v>13</v>
      </c>
      <c r="Q8" s="72">
        <f t="shared" si="1"/>
        <v>9</v>
      </c>
      <c r="R8" s="72">
        <f>COUNTIF($J$24:J$170,N8)</f>
        <v>29</v>
      </c>
    </row>
    <row r="9" spans="1:19" ht="14.25" customHeight="1" x14ac:dyDescent="0.35">
      <c r="A9" s="34" t="s">
        <v>39</v>
      </c>
      <c r="N9" s="72">
        <v>7</v>
      </c>
      <c r="O9" s="72">
        <f t="shared" si="0"/>
        <v>24</v>
      </c>
      <c r="P9" s="72">
        <f t="shared" si="1"/>
        <v>1</v>
      </c>
      <c r="Q9" s="72">
        <f t="shared" si="1"/>
        <v>0</v>
      </c>
      <c r="R9" s="72">
        <f>COUNTIF($J$24:J$170,N9)</f>
        <v>10</v>
      </c>
    </row>
    <row r="10" spans="1:19" ht="14.25" customHeight="1" x14ac:dyDescent="0.35">
      <c r="A10" s="34" t="s">
        <v>40</v>
      </c>
      <c r="N10" s="73" t="s">
        <v>103</v>
      </c>
      <c r="O10" s="72">
        <f>SUM(O3:O9)</f>
        <v>147</v>
      </c>
      <c r="P10" s="72">
        <f t="shared" ref="P10:Q10" si="2">SUM(P3:P9)</f>
        <v>147</v>
      </c>
      <c r="Q10" s="72">
        <f t="shared" si="2"/>
        <v>147</v>
      </c>
      <c r="R10" s="72">
        <f>SUM(R3:R9)</f>
        <v>147</v>
      </c>
    </row>
    <row r="11" spans="1:19" ht="14.25" customHeight="1" x14ac:dyDescent="0.35">
      <c r="A11" s="34" t="s">
        <v>41</v>
      </c>
      <c r="N11" s="73" t="s">
        <v>112</v>
      </c>
      <c r="O11" s="77">
        <f>SUM(O7:O9)/147</f>
        <v>0.78911564625850339</v>
      </c>
      <c r="P11" s="77">
        <f t="shared" ref="P11:R11" si="3">SUM(P7:P9)/147</f>
        <v>0.38775510204081631</v>
      </c>
      <c r="Q11" s="77">
        <f t="shared" si="3"/>
        <v>0.29251700680272108</v>
      </c>
      <c r="R11" s="77">
        <f t="shared" si="3"/>
        <v>0.56462585034013602</v>
      </c>
    </row>
    <row r="12" spans="1:19" ht="14.25" customHeight="1" x14ac:dyDescent="0.35">
      <c r="A12" s="34" t="s">
        <v>42</v>
      </c>
      <c r="N12" s="73" t="s">
        <v>115</v>
      </c>
      <c r="O12" s="80">
        <f>O6/O10</f>
        <v>0.17006802721088435</v>
      </c>
      <c r="P12" s="80">
        <f t="shared" ref="P12:R12" si="4">P6/P10</f>
        <v>0.34693877551020408</v>
      </c>
      <c r="Q12" s="80">
        <f t="shared" si="4"/>
        <v>0.3401360544217687</v>
      </c>
      <c r="R12" s="80">
        <f t="shared" si="4"/>
        <v>0.26530612244897961</v>
      </c>
    </row>
    <row r="13" spans="1:19" ht="14.25" customHeight="1" x14ac:dyDescent="0.35">
      <c r="A13" s="34" t="s">
        <v>43</v>
      </c>
      <c r="N13" s="81" t="s">
        <v>113</v>
      </c>
      <c r="O13" s="82">
        <f>1-O11-O12</f>
        <v>4.0816326530612262E-2</v>
      </c>
      <c r="P13" s="82">
        <f t="shared" ref="P13:R13" si="5">1-P11-P12</f>
        <v>0.26530612244897961</v>
      </c>
      <c r="Q13" s="82">
        <f t="shared" si="5"/>
        <v>0.36734693877551022</v>
      </c>
      <c r="R13" s="82">
        <f t="shared" si="5"/>
        <v>0.17006802721088438</v>
      </c>
    </row>
    <row r="14" spans="1:19" ht="14.25" customHeight="1" x14ac:dyDescent="0.35">
      <c r="A14" s="34" t="s">
        <v>44</v>
      </c>
      <c r="N14" s="43" t="s">
        <v>107</v>
      </c>
    </row>
    <row r="15" spans="1:19" ht="14.25" customHeight="1" x14ac:dyDescent="0.35">
      <c r="A15" s="34" t="s">
        <v>45</v>
      </c>
      <c r="N15" s="38" t="s">
        <v>106</v>
      </c>
    </row>
    <row r="16" spans="1:19" ht="14.25" customHeight="1" x14ac:dyDescent="0.35">
      <c r="A16" s="34" t="s">
        <v>46</v>
      </c>
      <c r="N16" s="78" t="s">
        <v>111</v>
      </c>
    </row>
    <row r="17" spans="1:14" ht="14.25" customHeight="1" x14ac:dyDescent="0.35">
      <c r="A17" s="34" t="s">
        <v>47</v>
      </c>
      <c r="N17" s="78" t="s">
        <v>105</v>
      </c>
    </row>
    <row r="18" spans="1:14" ht="14.25" customHeight="1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4" ht="14.25" customHeight="1" x14ac:dyDescent="0.35">
      <c r="A19" s="13" t="s">
        <v>10</v>
      </c>
      <c r="B19" s="2"/>
      <c r="C19" s="2"/>
      <c r="D19" s="2"/>
      <c r="E19" s="2"/>
      <c r="F19" s="2"/>
      <c r="G19" s="2"/>
      <c r="H19" s="2"/>
      <c r="I19" s="2"/>
      <c r="J19" s="2"/>
      <c r="N19" s="43" t="s">
        <v>108</v>
      </c>
    </row>
    <row r="20" spans="1:14" ht="14.25" customHeight="1" x14ac:dyDescent="0.35">
      <c r="A20" s="13"/>
      <c r="B20" s="14"/>
      <c r="C20" s="14"/>
      <c r="D20" s="14"/>
      <c r="E20" s="14"/>
      <c r="F20" s="16"/>
      <c r="G20" s="16"/>
      <c r="H20" s="16"/>
      <c r="I20" s="16"/>
      <c r="J20" s="16"/>
      <c r="N20" s="38" t="s">
        <v>109</v>
      </c>
    </row>
    <row r="21" spans="1:14" s="71" customFormat="1" ht="14.25" customHeight="1" x14ac:dyDescent="0.35">
      <c r="A21" s="13"/>
      <c r="B21" s="63"/>
      <c r="C21" s="63"/>
      <c r="D21" s="63"/>
      <c r="E21" s="63"/>
      <c r="F21" s="63"/>
      <c r="G21" s="63"/>
      <c r="H21" s="63"/>
      <c r="I21" s="63"/>
      <c r="J21" s="63"/>
      <c r="N21" s="79" t="s">
        <v>110</v>
      </c>
    </row>
    <row r="22" spans="1:14" s="71" customFormat="1" ht="14.25" customHeight="1" x14ac:dyDescent="0.35">
      <c r="A22" s="13" t="s">
        <v>61</v>
      </c>
      <c r="B22" s="63">
        <f>AVERAGE(B24:B170)</f>
        <v>5.4149659863945576</v>
      </c>
      <c r="C22" s="63">
        <f t="shared" ref="C22:L22" si="6">AVERAGE(C24:C170)</f>
        <v>5.0476190476190474</v>
      </c>
      <c r="D22" s="63">
        <f t="shared" si="6"/>
        <v>4.2993197278911568</v>
      </c>
      <c r="E22" s="63">
        <f t="shared" si="6"/>
        <v>4.0680272108843534</v>
      </c>
      <c r="F22" s="63">
        <f t="shared" si="6"/>
        <v>4.1768707482993195</v>
      </c>
      <c r="G22" s="63">
        <f t="shared" si="6"/>
        <v>3.8639455782312924</v>
      </c>
      <c r="H22" s="63">
        <f t="shared" si="6"/>
        <v>4.5374149659863949</v>
      </c>
      <c r="I22" s="63">
        <f t="shared" si="6"/>
        <v>3.8367346938775508</v>
      </c>
      <c r="J22" s="63">
        <f t="shared" si="6"/>
        <v>4.6870748299319729</v>
      </c>
      <c r="K22" s="63">
        <f t="shared" si="6"/>
        <v>3.1496598639455784</v>
      </c>
      <c r="L22" s="63">
        <f t="shared" si="6"/>
        <v>3.5034013605442178</v>
      </c>
    </row>
    <row r="23" spans="1:14" ht="31.5" customHeight="1" x14ac:dyDescent="0.35">
      <c r="A23" s="35" t="s">
        <v>19</v>
      </c>
      <c r="B23" s="35" t="s">
        <v>48</v>
      </c>
      <c r="C23" s="35" t="s">
        <v>49</v>
      </c>
      <c r="D23" s="35" t="s">
        <v>50</v>
      </c>
      <c r="E23" s="35" t="s">
        <v>51</v>
      </c>
      <c r="F23" s="35" t="s">
        <v>52</v>
      </c>
      <c r="G23" s="35" t="s">
        <v>53</v>
      </c>
      <c r="H23" s="35" t="s">
        <v>54</v>
      </c>
      <c r="I23" s="35" t="s">
        <v>55</v>
      </c>
      <c r="J23" s="35" t="s">
        <v>56</v>
      </c>
      <c r="K23" s="35" t="s">
        <v>57</v>
      </c>
      <c r="L23" s="35" t="s">
        <v>58</v>
      </c>
    </row>
    <row r="24" spans="1:14" ht="14.25" customHeight="1" x14ac:dyDescent="0.35">
      <c r="A24" s="18">
        <v>1</v>
      </c>
      <c r="B24" s="19">
        <v>5</v>
      </c>
      <c r="C24" s="19">
        <v>5</v>
      </c>
      <c r="D24" s="19">
        <v>3</v>
      </c>
      <c r="E24" s="19">
        <v>3</v>
      </c>
      <c r="F24" s="20">
        <v>4</v>
      </c>
      <c r="G24" s="20">
        <v>3</v>
      </c>
      <c r="H24" s="20">
        <v>3</v>
      </c>
      <c r="I24" s="20">
        <v>3</v>
      </c>
      <c r="J24" s="21">
        <v>6</v>
      </c>
      <c r="K24" s="22">
        <v>1</v>
      </c>
      <c r="L24" s="22">
        <v>2</v>
      </c>
    </row>
    <row r="25" spans="1:14" ht="14.25" customHeight="1" x14ac:dyDescent="0.35">
      <c r="A25" s="18">
        <v>2</v>
      </c>
      <c r="B25" s="19">
        <v>6</v>
      </c>
      <c r="C25" s="19">
        <v>5</v>
      </c>
      <c r="D25" s="19">
        <v>4</v>
      </c>
      <c r="E25" s="19">
        <v>5</v>
      </c>
      <c r="F25" s="20">
        <v>4</v>
      </c>
      <c r="G25" s="20">
        <v>5</v>
      </c>
      <c r="H25" s="20">
        <v>5</v>
      </c>
      <c r="I25" s="20">
        <v>2</v>
      </c>
      <c r="J25" s="21">
        <v>5</v>
      </c>
      <c r="K25" s="22">
        <v>3</v>
      </c>
      <c r="L25" s="22">
        <v>4</v>
      </c>
      <c r="N25" s="43" t="s">
        <v>114</v>
      </c>
    </row>
    <row r="26" spans="1:14" ht="14.25" customHeight="1" x14ac:dyDescent="0.35">
      <c r="A26" s="18">
        <v>3</v>
      </c>
      <c r="B26" s="19">
        <v>4</v>
      </c>
      <c r="C26" s="19">
        <v>3</v>
      </c>
      <c r="D26" s="19">
        <v>2</v>
      </c>
      <c r="E26" s="19">
        <v>3</v>
      </c>
      <c r="F26" s="20">
        <v>3</v>
      </c>
      <c r="G26" s="20">
        <v>1</v>
      </c>
      <c r="H26" s="20">
        <v>3</v>
      </c>
      <c r="I26" s="20">
        <v>3</v>
      </c>
      <c r="J26" s="21">
        <v>3</v>
      </c>
      <c r="K26" s="22">
        <v>1</v>
      </c>
      <c r="L26" s="22">
        <v>2</v>
      </c>
    </row>
    <row r="27" spans="1:14" ht="14.25" customHeight="1" x14ac:dyDescent="0.35">
      <c r="A27" s="18">
        <v>4</v>
      </c>
      <c r="B27" s="19">
        <v>6</v>
      </c>
      <c r="C27" s="19">
        <v>5</v>
      </c>
      <c r="D27" s="19">
        <v>5</v>
      </c>
      <c r="E27" s="19">
        <v>6</v>
      </c>
      <c r="F27" s="20">
        <v>4</v>
      </c>
      <c r="G27" s="20">
        <v>5</v>
      </c>
      <c r="H27" s="20">
        <v>6</v>
      </c>
      <c r="I27" s="20">
        <v>5</v>
      </c>
      <c r="J27" s="21">
        <v>6</v>
      </c>
      <c r="K27" s="22">
        <v>4</v>
      </c>
      <c r="L27" s="22">
        <v>4</v>
      </c>
    </row>
    <row r="28" spans="1:14" ht="14.25" customHeight="1" x14ac:dyDescent="0.35">
      <c r="A28" s="18">
        <v>5</v>
      </c>
      <c r="B28" s="19">
        <v>7</v>
      </c>
      <c r="C28" s="19">
        <v>7</v>
      </c>
      <c r="D28" s="19">
        <v>6</v>
      </c>
      <c r="E28" s="19">
        <v>5</v>
      </c>
      <c r="F28" s="20">
        <v>6</v>
      </c>
      <c r="G28" s="20">
        <v>5</v>
      </c>
      <c r="H28" s="20">
        <v>7</v>
      </c>
      <c r="I28" s="20">
        <v>5</v>
      </c>
      <c r="J28" s="21">
        <v>5</v>
      </c>
      <c r="K28" s="22">
        <v>4</v>
      </c>
      <c r="L28" s="22">
        <v>5</v>
      </c>
    </row>
    <row r="29" spans="1:14" ht="14.25" customHeight="1" x14ac:dyDescent="0.35">
      <c r="A29" s="18">
        <v>6</v>
      </c>
      <c r="B29" s="22">
        <v>5</v>
      </c>
      <c r="C29" s="22">
        <v>4</v>
      </c>
      <c r="D29" s="22">
        <v>4</v>
      </c>
      <c r="E29" s="22">
        <v>4</v>
      </c>
      <c r="F29" s="23">
        <v>3</v>
      </c>
      <c r="G29" s="23">
        <v>3</v>
      </c>
      <c r="H29" s="23">
        <v>5</v>
      </c>
      <c r="I29" s="23">
        <v>4</v>
      </c>
      <c r="J29" s="22">
        <v>5</v>
      </c>
      <c r="K29" s="22">
        <v>3</v>
      </c>
      <c r="L29" s="22">
        <v>3</v>
      </c>
    </row>
    <row r="30" spans="1:14" ht="14.25" customHeight="1" x14ac:dyDescent="0.35">
      <c r="A30" s="18">
        <v>7</v>
      </c>
      <c r="B30" s="22">
        <v>6</v>
      </c>
      <c r="C30" s="22">
        <v>4</v>
      </c>
      <c r="D30" s="22">
        <v>3</v>
      </c>
      <c r="E30" s="22">
        <v>3</v>
      </c>
      <c r="F30" s="23">
        <v>3</v>
      </c>
      <c r="G30" s="23">
        <v>4</v>
      </c>
      <c r="H30" s="23">
        <v>4</v>
      </c>
      <c r="I30" s="23">
        <v>3</v>
      </c>
      <c r="J30" s="22">
        <v>3</v>
      </c>
      <c r="K30" s="22">
        <v>3</v>
      </c>
      <c r="L30" s="22">
        <v>3</v>
      </c>
    </row>
    <row r="31" spans="1:14" ht="14.25" customHeight="1" x14ac:dyDescent="0.35">
      <c r="A31" s="18">
        <v>8</v>
      </c>
      <c r="B31" s="22">
        <v>4</v>
      </c>
      <c r="C31" s="22">
        <v>4</v>
      </c>
      <c r="D31" s="22">
        <v>4</v>
      </c>
      <c r="E31" s="22">
        <v>3</v>
      </c>
      <c r="F31" s="23">
        <v>4</v>
      </c>
      <c r="G31" s="23">
        <v>4</v>
      </c>
      <c r="H31" s="23">
        <v>4</v>
      </c>
      <c r="I31" s="23">
        <v>4</v>
      </c>
      <c r="J31" s="22">
        <v>3</v>
      </c>
      <c r="K31" s="22">
        <v>2</v>
      </c>
      <c r="L31" s="22">
        <v>3</v>
      </c>
    </row>
    <row r="32" spans="1:14" ht="14.25" customHeight="1" x14ac:dyDescent="0.35">
      <c r="A32" s="18">
        <v>9</v>
      </c>
      <c r="B32" s="22">
        <v>6</v>
      </c>
      <c r="C32" s="22">
        <v>5</v>
      </c>
      <c r="D32" s="22">
        <v>4</v>
      </c>
      <c r="E32" s="22">
        <v>4</v>
      </c>
      <c r="F32" s="23">
        <v>4</v>
      </c>
      <c r="G32" s="23">
        <v>3</v>
      </c>
      <c r="H32" s="23">
        <v>4</v>
      </c>
      <c r="I32" s="23">
        <v>5</v>
      </c>
      <c r="J32" s="22">
        <v>2</v>
      </c>
      <c r="K32" s="22">
        <v>3</v>
      </c>
      <c r="L32" s="22">
        <v>3</v>
      </c>
    </row>
    <row r="33" spans="1:12" ht="14.25" customHeight="1" x14ac:dyDescent="0.35">
      <c r="A33" s="18">
        <v>10</v>
      </c>
      <c r="B33" s="22">
        <v>7</v>
      </c>
      <c r="C33" s="22">
        <v>6</v>
      </c>
      <c r="D33" s="22">
        <v>6</v>
      </c>
      <c r="E33" s="22">
        <v>6</v>
      </c>
      <c r="F33" s="23">
        <v>5</v>
      </c>
      <c r="G33" s="23">
        <v>5</v>
      </c>
      <c r="H33" s="23">
        <v>6</v>
      </c>
      <c r="I33" s="23">
        <v>5</v>
      </c>
      <c r="J33" s="22">
        <v>5</v>
      </c>
      <c r="K33" s="22">
        <v>5</v>
      </c>
      <c r="L33" s="22">
        <v>3</v>
      </c>
    </row>
    <row r="34" spans="1:12" ht="14.25" customHeight="1" x14ac:dyDescent="0.35">
      <c r="A34" s="18">
        <v>11</v>
      </c>
      <c r="B34" s="22">
        <v>5</v>
      </c>
      <c r="C34" s="22">
        <v>6</v>
      </c>
      <c r="D34" s="22">
        <v>4</v>
      </c>
      <c r="E34" s="22">
        <v>5</v>
      </c>
      <c r="F34" s="23">
        <v>4</v>
      </c>
      <c r="G34" s="23">
        <v>5</v>
      </c>
      <c r="H34" s="23">
        <v>4</v>
      </c>
      <c r="I34" s="23">
        <v>4</v>
      </c>
      <c r="J34" s="22">
        <v>4</v>
      </c>
      <c r="K34" s="22">
        <v>3</v>
      </c>
      <c r="L34" s="22">
        <v>5</v>
      </c>
    </row>
    <row r="35" spans="1:12" ht="14.25" customHeight="1" x14ac:dyDescent="0.35">
      <c r="A35" s="18">
        <v>12</v>
      </c>
      <c r="B35" s="22">
        <v>4</v>
      </c>
      <c r="C35" s="22">
        <v>5</v>
      </c>
      <c r="D35" s="22">
        <v>5</v>
      </c>
      <c r="E35" s="22">
        <v>4</v>
      </c>
      <c r="F35" s="23">
        <v>3</v>
      </c>
      <c r="G35" s="23">
        <v>5</v>
      </c>
      <c r="H35" s="23">
        <v>5</v>
      </c>
      <c r="I35" s="23">
        <v>3</v>
      </c>
      <c r="J35" s="22">
        <v>7</v>
      </c>
      <c r="K35" s="22">
        <v>4</v>
      </c>
      <c r="L35" s="22">
        <v>4</v>
      </c>
    </row>
    <row r="36" spans="1:12" ht="14.25" customHeight="1" x14ac:dyDescent="0.35">
      <c r="A36" s="18">
        <v>13</v>
      </c>
      <c r="B36" s="22">
        <v>6</v>
      </c>
      <c r="C36" s="22">
        <v>7</v>
      </c>
      <c r="D36" s="22">
        <v>5</v>
      </c>
      <c r="E36" s="22">
        <v>5</v>
      </c>
      <c r="F36" s="23">
        <v>5</v>
      </c>
      <c r="G36" s="23">
        <v>5</v>
      </c>
      <c r="H36" s="23">
        <v>7</v>
      </c>
      <c r="I36" s="23">
        <v>6</v>
      </c>
      <c r="J36" s="22">
        <v>4</v>
      </c>
      <c r="K36" s="22">
        <v>6</v>
      </c>
      <c r="L36" s="22">
        <v>4</v>
      </c>
    </row>
    <row r="37" spans="1:12" ht="14.25" customHeight="1" x14ac:dyDescent="0.35">
      <c r="A37" s="18">
        <v>14</v>
      </c>
      <c r="B37" s="22">
        <v>4</v>
      </c>
      <c r="C37" s="22">
        <v>5</v>
      </c>
      <c r="D37" s="22">
        <v>5</v>
      </c>
      <c r="E37" s="22">
        <v>4</v>
      </c>
      <c r="F37" s="23">
        <v>4</v>
      </c>
      <c r="G37" s="23">
        <v>4</v>
      </c>
      <c r="H37" s="23">
        <v>5</v>
      </c>
      <c r="I37" s="23">
        <v>5</v>
      </c>
      <c r="J37" s="22">
        <v>4</v>
      </c>
      <c r="K37" s="22">
        <v>4</v>
      </c>
      <c r="L37" s="22">
        <v>3</v>
      </c>
    </row>
    <row r="38" spans="1:12" ht="14.25" customHeight="1" x14ac:dyDescent="0.35">
      <c r="A38" s="18">
        <v>15</v>
      </c>
      <c r="B38" s="22">
        <v>6</v>
      </c>
      <c r="C38" s="22">
        <v>5</v>
      </c>
      <c r="D38" s="22">
        <v>4</v>
      </c>
      <c r="E38" s="22">
        <v>5</v>
      </c>
      <c r="F38" s="23">
        <v>3</v>
      </c>
      <c r="G38" s="23">
        <v>3</v>
      </c>
      <c r="H38" s="23">
        <v>4</v>
      </c>
      <c r="I38" s="23">
        <v>4</v>
      </c>
      <c r="J38" s="22">
        <v>6</v>
      </c>
      <c r="K38" s="22">
        <v>4</v>
      </c>
      <c r="L38" s="22">
        <v>3</v>
      </c>
    </row>
    <row r="39" spans="1:12" ht="14.25" customHeight="1" x14ac:dyDescent="0.35">
      <c r="A39" s="18">
        <v>16</v>
      </c>
      <c r="B39" s="22">
        <v>7</v>
      </c>
      <c r="C39" s="22">
        <v>5</v>
      </c>
      <c r="D39" s="22">
        <v>5</v>
      </c>
      <c r="E39" s="22">
        <v>6</v>
      </c>
      <c r="F39" s="23">
        <v>5</v>
      </c>
      <c r="G39" s="23">
        <v>4</v>
      </c>
      <c r="H39" s="23">
        <v>5</v>
      </c>
      <c r="I39" s="23">
        <v>4</v>
      </c>
      <c r="J39" s="22">
        <v>4</v>
      </c>
      <c r="K39" s="22">
        <v>4</v>
      </c>
      <c r="L39" s="22">
        <v>3</v>
      </c>
    </row>
    <row r="40" spans="1:12" ht="14.25" customHeight="1" x14ac:dyDescent="0.35">
      <c r="A40" s="18">
        <v>17</v>
      </c>
      <c r="B40" s="22">
        <v>6</v>
      </c>
      <c r="C40" s="22">
        <v>5</v>
      </c>
      <c r="D40" s="22">
        <v>3</v>
      </c>
      <c r="E40" s="22">
        <v>5</v>
      </c>
      <c r="F40" s="23">
        <v>5</v>
      </c>
      <c r="G40" s="23">
        <v>4</v>
      </c>
      <c r="H40" s="23">
        <v>5</v>
      </c>
      <c r="I40" s="23">
        <v>4</v>
      </c>
      <c r="J40" s="22">
        <v>4</v>
      </c>
      <c r="K40" s="22">
        <v>2</v>
      </c>
      <c r="L40" s="22">
        <v>4</v>
      </c>
    </row>
    <row r="41" spans="1:12" ht="14.25" customHeight="1" x14ac:dyDescent="0.35">
      <c r="A41" s="18">
        <v>18</v>
      </c>
      <c r="B41" s="22">
        <v>6</v>
      </c>
      <c r="C41" s="22">
        <v>4</v>
      </c>
      <c r="D41" s="22">
        <v>5</v>
      </c>
      <c r="E41" s="22">
        <v>5</v>
      </c>
      <c r="F41" s="23">
        <v>4</v>
      </c>
      <c r="G41" s="23">
        <v>4</v>
      </c>
      <c r="H41" s="23">
        <v>4</v>
      </c>
      <c r="I41" s="23">
        <v>4</v>
      </c>
      <c r="J41" s="22">
        <v>4</v>
      </c>
      <c r="K41" s="22">
        <v>3</v>
      </c>
      <c r="L41" s="22">
        <v>4</v>
      </c>
    </row>
    <row r="42" spans="1:12" ht="14.25" customHeight="1" x14ac:dyDescent="0.35">
      <c r="A42" s="18">
        <v>19</v>
      </c>
      <c r="B42" s="22">
        <v>5</v>
      </c>
      <c r="C42" s="22">
        <v>4</v>
      </c>
      <c r="D42" s="22">
        <v>4</v>
      </c>
      <c r="E42" s="22">
        <v>4</v>
      </c>
      <c r="F42" s="23">
        <v>5</v>
      </c>
      <c r="G42" s="23">
        <v>3</v>
      </c>
      <c r="H42" s="23">
        <v>3</v>
      </c>
      <c r="I42" s="23">
        <v>4</v>
      </c>
      <c r="J42" s="22">
        <v>3</v>
      </c>
      <c r="K42" s="22">
        <v>3</v>
      </c>
      <c r="L42" s="22">
        <v>4</v>
      </c>
    </row>
    <row r="43" spans="1:12" ht="14.25" customHeight="1" x14ac:dyDescent="0.35">
      <c r="A43" s="18">
        <v>20</v>
      </c>
      <c r="B43" s="22">
        <v>6</v>
      </c>
      <c r="C43" s="22">
        <v>6</v>
      </c>
      <c r="D43" s="22">
        <v>5</v>
      </c>
      <c r="E43" s="22">
        <v>6</v>
      </c>
      <c r="F43" s="23">
        <v>5</v>
      </c>
      <c r="G43" s="23">
        <v>4</v>
      </c>
      <c r="H43" s="23">
        <v>5</v>
      </c>
      <c r="I43" s="23">
        <v>6</v>
      </c>
      <c r="J43" s="22">
        <v>5</v>
      </c>
      <c r="K43" s="22">
        <v>2</v>
      </c>
      <c r="L43" s="22">
        <v>4</v>
      </c>
    </row>
    <row r="44" spans="1:12" ht="14.25" customHeight="1" x14ac:dyDescent="0.35">
      <c r="A44" s="18">
        <v>21</v>
      </c>
      <c r="B44" s="22">
        <v>6</v>
      </c>
      <c r="C44" s="22">
        <v>6</v>
      </c>
      <c r="D44" s="22">
        <v>4</v>
      </c>
      <c r="E44" s="22">
        <v>5</v>
      </c>
      <c r="F44" s="23">
        <v>5</v>
      </c>
      <c r="G44" s="23">
        <v>4</v>
      </c>
      <c r="H44" s="23">
        <v>4</v>
      </c>
      <c r="I44" s="23">
        <v>3</v>
      </c>
      <c r="J44" s="22">
        <v>4</v>
      </c>
      <c r="K44" s="22">
        <v>4</v>
      </c>
      <c r="L44" s="22">
        <v>4</v>
      </c>
    </row>
    <row r="45" spans="1:12" ht="14.25" customHeight="1" x14ac:dyDescent="0.35">
      <c r="A45" s="18">
        <v>22</v>
      </c>
      <c r="B45" s="22">
        <v>5</v>
      </c>
      <c r="C45" s="22">
        <v>4</v>
      </c>
      <c r="D45" s="22">
        <v>4</v>
      </c>
      <c r="E45" s="22">
        <v>4</v>
      </c>
      <c r="F45" s="23">
        <v>3</v>
      </c>
      <c r="G45" s="23">
        <v>2</v>
      </c>
      <c r="H45" s="23">
        <v>3</v>
      </c>
      <c r="I45" s="23">
        <v>3</v>
      </c>
      <c r="J45" s="22">
        <v>6</v>
      </c>
      <c r="K45" s="22">
        <v>4</v>
      </c>
      <c r="L45" s="22">
        <v>3</v>
      </c>
    </row>
    <row r="46" spans="1:12" ht="14.25" customHeight="1" x14ac:dyDescent="0.35">
      <c r="A46" s="18">
        <v>23</v>
      </c>
      <c r="B46" s="22">
        <v>5</v>
      </c>
      <c r="C46" s="22">
        <v>5</v>
      </c>
      <c r="D46" s="22">
        <v>5</v>
      </c>
      <c r="E46" s="22">
        <v>3</v>
      </c>
      <c r="F46" s="23">
        <v>5</v>
      </c>
      <c r="G46" s="23">
        <v>3</v>
      </c>
      <c r="H46" s="23">
        <v>3</v>
      </c>
      <c r="I46" s="23">
        <v>4</v>
      </c>
      <c r="J46" s="22">
        <v>4</v>
      </c>
      <c r="K46" s="22">
        <v>4</v>
      </c>
      <c r="L46" s="22">
        <v>4</v>
      </c>
    </row>
    <row r="47" spans="1:12" ht="14.25" customHeight="1" x14ac:dyDescent="0.35">
      <c r="A47" s="18">
        <v>24</v>
      </c>
      <c r="B47" s="22">
        <v>7</v>
      </c>
      <c r="C47" s="22">
        <v>6</v>
      </c>
      <c r="D47" s="22">
        <v>5</v>
      </c>
      <c r="E47" s="22">
        <v>5</v>
      </c>
      <c r="F47" s="23">
        <v>5</v>
      </c>
      <c r="G47" s="23">
        <v>4</v>
      </c>
      <c r="H47" s="23">
        <v>6</v>
      </c>
      <c r="I47" s="23">
        <v>5</v>
      </c>
      <c r="J47" s="22">
        <v>6</v>
      </c>
      <c r="K47" s="22">
        <v>4</v>
      </c>
      <c r="L47" s="22">
        <v>5</v>
      </c>
    </row>
    <row r="48" spans="1:12" ht="14.25" customHeight="1" x14ac:dyDescent="0.35">
      <c r="A48" s="18">
        <v>25</v>
      </c>
      <c r="B48" s="22">
        <v>6</v>
      </c>
      <c r="C48" s="22">
        <v>5</v>
      </c>
      <c r="D48" s="22">
        <v>5</v>
      </c>
      <c r="E48" s="22">
        <v>4</v>
      </c>
      <c r="F48" s="23">
        <v>3</v>
      </c>
      <c r="G48" s="23">
        <v>5</v>
      </c>
      <c r="H48" s="23">
        <v>4</v>
      </c>
      <c r="I48" s="23">
        <v>3</v>
      </c>
      <c r="J48" s="22">
        <v>4</v>
      </c>
      <c r="K48" s="22">
        <v>5</v>
      </c>
      <c r="L48" s="22">
        <v>3</v>
      </c>
    </row>
    <row r="49" spans="1:12" ht="14.25" customHeight="1" x14ac:dyDescent="0.35">
      <c r="A49" s="18">
        <v>26</v>
      </c>
      <c r="B49" s="22">
        <v>4</v>
      </c>
      <c r="C49" s="22">
        <v>4</v>
      </c>
      <c r="D49" s="22">
        <v>2</v>
      </c>
      <c r="E49" s="22">
        <v>3</v>
      </c>
      <c r="F49" s="23">
        <v>4</v>
      </c>
      <c r="G49" s="23">
        <v>2</v>
      </c>
      <c r="H49" s="23">
        <v>4</v>
      </c>
      <c r="I49" s="23">
        <v>3</v>
      </c>
      <c r="J49" s="22">
        <v>3</v>
      </c>
      <c r="K49" s="22">
        <v>3</v>
      </c>
      <c r="L49" s="22">
        <v>1</v>
      </c>
    </row>
    <row r="50" spans="1:12" ht="14.25" customHeight="1" x14ac:dyDescent="0.35">
      <c r="A50" s="18">
        <v>27</v>
      </c>
      <c r="B50" s="22">
        <v>5</v>
      </c>
      <c r="C50" s="22">
        <v>6</v>
      </c>
      <c r="D50" s="22">
        <v>5</v>
      </c>
      <c r="E50" s="22">
        <v>5</v>
      </c>
      <c r="F50" s="23">
        <v>4</v>
      </c>
      <c r="G50" s="23">
        <v>5</v>
      </c>
      <c r="H50" s="23">
        <v>5</v>
      </c>
      <c r="I50" s="23">
        <v>3</v>
      </c>
      <c r="J50" s="22">
        <v>5</v>
      </c>
      <c r="K50" s="22">
        <v>3</v>
      </c>
      <c r="L50" s="22">
        <v>3</v>
      </c>
    </row>
    <row r="51" spans="1:12" ht="14.25" customHeight="1" x14ac:dyDescent="0.35">
      <c r="A51" s="18">
        <v>28</v>
      </c>
      <c r="B51" s="22">
        <v>4</v>
      </c>
      <c r="C51" s="22">
        <v>5</v>
      </c>
      <c r="D51" s="22">
        <v>6</v>
      </c>
      <c r="E51" s="22">
        <v>4</v>
      </c>
      <c r="F51" s="23">
        <v>5</v>
      </c>
      <c r="G51" s="23">
        <v>4</v>
      </c>
      <c r="H51" s="23">
        <v>5</v>
      </c>
      <c r="I51" s="23">
        <v>4</v>
      </c>
      <c r="J51" s="22">
        <v>4</v>
      </c>
      <c r="K51" s="22">
        <v>3</v>
      </c>
      <c r="L51" s="22">
        <v>3</v>
      </c>
    </row>
    <row r="52" spans="1:12" ht="14.25" customHeight="1" x14ac:dyDescent="0.35">
      <c r="A52" s="18">
        <v>29</v>
      </c>
      <c r="B52" s="22">
        <v>7</v>
      </c>
      <c r="C52" s="22">
        <v>5</v>
      </c>
      <c r="D52" s="22">
        <v>4</v>
      </c>
      <c r="E52" s="22">
        <v>5</v>
      </c>
      <c r="F52" s="23">
        <v>4</v>
      </c>
      <c r="G52" s="23">
        <v>5</v>
      </c>
      <c r="H52" s="23">
        <v>5</v>
      </c>
      <c r="I52" s="23">
        <v>5</v>
      </c>
      <c r="J52" s="22">
        <v>5</v>
      </c>
      <c r="K52" s="22">
        <v>4</v>
      </c>
      <c r="L52" s="22">
        <v>3</v>
      </c>
    </row>
    <row r="53" spans="1:12" ht="14.25" customHeight="1" x14ac:dyDescent="0.35">
      <c r="A53" s="18">
        <v>30</v>
      </c>
      <c r="B53" s="22">
        <v>4</v>
      </c>
      <c r="C53" s="22">
        <v>5</v>
      </c>
      <c r="D53" s="22">
        <v>3</v>
      </c>
      <c r="E53" s="22">
        <v>2</v>
      </c>
      <c r="F53" s="23">
        <v>2</v>
      </c>
      <c r="G53" s="23">
        <v>2</v>
      </c>
      <c r="H53" s="23">
        <v>4</v>
      </c>
      <c r="I53" s="23">
        <v>2</v>
      </c>
      <c r="J53" s="22">
        <v>5</v>
      </c>
      <c r="K53" s="22">
        <v>1</v>
      </c>
      <c r="L53" s="22">
        <v>3</v>
      </c>
    </row>
    <row r="54" spans="1:12" ht="14.25" customHeight="1" x14ac:dyDescent="0.35">
      <c r="A54" s="18">
        <v>31</v>
      </c>
      <c r="B54" s="22">
        <v>5</v>
      </c>
      <c r="C54" s="22">
        <v>5</v>
      </c>
      <c r="D54" s="22">
        <v>4</v>
      </c>
      <c r="E54" s="22">
        <v>4</v>
      </c>
      <c r="F54" s="23">
        <v>4</v>
      </c>
      <c r="G54" s="23">
        <v>4</v>
      </c>
      <c r="H54" s="23">
        <v>5</v>
      </c>
      <c r="I54" s="23">
        <v>4</v>
      </c>
      <c r="J54" s="22">
        <v>3</v>
      </c>
      <c r="K54" s="22">
        <v>2</v>
      </c>
      <c r="L54" s="22">
        <v>2</v>
      </c>
    </row>
    <row r="55" spans="1:12" ht="14.25" customHeight="1" x14ac:dyDescent="0.35">
      <c r="A55" s="18">
        <v>32</v>
      </c>
      <c r="B55" s="22">
        <v>7</v>
      </c>
      <c r="C55" s="22">
        <v>7</v>
      </c>
      <c r="D55" s="22">
        <v>4</v>
      </c>
      <c r="E55" s="22">
        <v>5</v>
      </c>
      <c r="F55" s="23">
        <v>4</v>
      </c>
      <c r="G55" s="23">
        <v>5</v>
      </c>
      <c r="H55" s="23">
        <v>7</v>
      </c>
      <c r="I55" s="23">
        <v>4</v>
      </c>
      <c r="J55" s="22">
        <v>5</v>
      </c>
      <c r="K55" s="22">
        <v>4</v>
      </c>
      <c r="L55" s="22">
        <v>5</v>
      </c>
    </row>
    <row r="56" spans="1:12" ht="14.25" customHeight="1" x14ac:dyDescent="0.35">
      <c r="A56" s="18">
        <v>33</v>
      </c>
      <c r="B56" s="22">
        <v>7</v>
      </c>
      <c r="C56" s="22">
        <v>5</v>
      </c>
      <c r="D56" s="22">
        <v>5</v>
      </c>
      <c r="E56" s="22">
        <v>4</v>
      </c>
      <c r="F56" s="23">
        <v>5</v>
      </c>
      <c r="G56" s="23">
        <v>4</v>
      </c>
      <c r="H56" s="23">
        <v>4</v>
      </c>
      <c r="I56" s="23">
        <v>4</v>
      </c>
      <c r="J56" s="22">
        <v>5</v>
      </c>
      <c r="K56" s="22">
        <v>3</v>
      </c>
      <c r="L56" s="22">
        <v>3</v>
      </c>
    </row>
    <row r="57" spans="1:12" ht="14.25" customHeight="1" x14ac:dyDescent="0.35">
      <c r="A57" s="18">
        <v>34</v>
      </c>
      <c r="B57" s="22">
        <v>6</v>
      </c>
      <c r="C57" s="22">
        <v>5</v>
      </c>
      <c r="D57" s="22">
        <v>4</v>
      </c>
      <c r="E57" s="22">
        <v>4</v>
      </c>
      <c r="F57" s="23">
        <v>4</v>
      </c>
      <c r="G57" s="23">
        <v>3</v>
      </c>
      <c r="H57" s="23">
        <v>4</v>
      </c>
      <c r="I57" s="23">
        <v>5</v>
      </c>
      <c r="J57" s="22">
        <v>6</v>
      </c>
      <c r="K57" s="22">
        <v>3</v>
      </c>
      <c r="L57" s="22">
        <v>3</v>
      </c>
    </row>
    <row r="58" spans="1:12" ht="14.25" customHeight="1" x14ac:dyDescent="0.35">
      <c r="A58" s="18">
        <v>35</v>
      </c>
      <c r="B58" s="22">
        <v>4</v>
      </c>
      <c r="C58" s="22">
        <v>4</v>
      </c>
      <c r="D58" s="22">
        <v>3</v>
      </c>
      <c r="E58" s="22">
        <v>2</v>
      </c>
      <c r="F58" s="23">
        <v>3</v>
      </c>
      <c r="G58" s="23">
        <v>3</v>
      </c>
      <c r="H58" s="23">
        <v>3</v>
      </c>
      <c r="I58" s="23">
        <v>4</v>
      </c>
      <c r="J58" s="22">
        <v>4</v>
      </c>
      <c r="K58" s="22">
        <v>1</v>
      </c>
      <c r="L58" s="22">
        <v>2</v>
      </c>
    </row>
    <row r="59" spans="1:12" ht="14.25" customHeight="1" x14ac:dyDescent="0.35">
      <c r="A59" s="18">
        <v>36</v>
      </c>
      <c r="B59" s="22">
        <v>4</v>
      </c>
      <c r="C59" s="22">
        <v>4</v>
      </c>
      <c r="D59" s="22">
        <v>4</v>
      </c>
      <c r="E59" s="22">
        <v>4</v>
      </c>
      <c r="F59" s="23">
        <v>3</v>
      </c>
      <c r="G59" s="23">
        <v>3</v>
      </c>
      <c r="H59" s="23">
        <v>4</v>
      </c>
      <c r="I59" s="23">
        <v>2</v>
      </c>
      <c r="J59" s="22">
        <v>5</v>
      </c>
      <c r="K59" s="22">
        <v>1</v>
      </c>
      <c r="L59" s="22">
        <v>2</v>
      </c>
    </row>
    <row r="60" spans="1:12" ht="14.25" customHeight="1" x14ac:dyDescent="0.35">
      <c r="A60" s="18">
        <v>37</v>
      </c>
      <c r="B60" s="22">
        <v>5</v>
      </c>
      <c r="C60" s="22">
        <v>4</v>
      </c>
      <c r="D60" s="22">
        <v>6</v>
      </c>
      <c r="E60" s="22">
        <v>4</v>
      </c>
      <c r="F60" s="23">
        <v>4</v>
      </c>
      <c r="G60" s="23">
        <v>4</v>
      </c>
      <c r="H60" s="23">
        <v>4</v>
      </c>
      <c r="I60" s="23">
        <v>2</v>
      </c>
      <c r="J60" s="22">
        <v>3</v>
      </c>
      <c r="K60" s="22">
        <v>4</v>
      </c>
      <c r="L60" s="22">
        <v>3</v>
      </c>
    </row>
    <row r="61" spans="1:12" ht="14.25" customHeight="1" x14ac:dyDescent="0.35">
      <c r="A61" s="18">
        <v>38</v>
      </c>
      <c r="B61" s="22">
        <v>6</v>
      </c>
      <c r="C61" s="22">
        <v>6</v>
      </c>
      <c r="D61" s="22">
        <v>4</v>
      </c>
      <c r="E61" s="22">
        <v>5</v>
      </c>
      <c r="F61" s="23">
        <v>4</v>
      </c>
      <c r="G61" s="23">
        <v>5</v>
      </c>
      <c r="H61" s="23">
        <v>4</v>
      </c>
      <c r="I61" s="23">
        <v>6</v>
      </c>
      <c r="J61" s="22">
        <v>6</v>
      </c>
      <c r="K61" s="22">
        <v>3</v>
      </c>
      <c r="L61" s="22">
        <v>4</v>
      </c>
    </row>
    <row r="62" spans="1:12" ht="14.25" customHeight="1" x14ac:dyDescent="0.35">
      <c r="A62" s="18">
        <v>39</v>
      </c>
      <c r="B62" s="22">
        <v>4</v>
      </c>
      <c r="C62" s="22">
        <v>5</v>
      </c>
      <c r="D62" s="22">
        <v>4</v>
      </c>
      <c r="E62" s="22">
        <v>4</v>
      </c>
      <c r="F62" s="23">
        <v>4</v>
      </c>
      <c r="G62" s="23">
        <v>3</v>
      </c>
      <c r="H62" s="23">
        <v>5</v>
      </c>
      <c r="I62" s="23">
        <v>3</v>
      </c>
      <c r="J62" s="22">
        <v>3</v>
      </c>
      <c r="K62" s="22">
        <v>2</v>
      </c>
      <c r="L62" s="22">
        <v>2</v>
      </c>
    </row>
    <row r="63" spans="1:12" ht="14.25" customHeight="1" x14ac:dyDescent="0.35">
      <c r="A63" s="18">
        <v>40</v>
      </c>
      <c r="B63" s="22">
        <v>5</v>
      </c>
      <c r="C63" s="22">
        <v>5</v>
      </c>
      <c r="D63" s="22">
        <v>3</v>
      </c>
      <c r="E63" s="22">
        <v>4</v>
      </c>
      <c r="F63" s="23">
        <v>3</v>
      </c>
      <c r="G63" s="23">
        <v>2</v>
      </c>
      <c r="H63" s="23">
        <v>4</v>
      </c>
      <c r="I63" s="23">
        <v>3</v>
      </c>
      <c r="J63" s="22">
        <v>4</v>
      </c>
      <c r="K63" s="22">
        <v>2</v>
      </c>
      <c r="L63" s="22">
        <v>5</v>
      </c>
    </row>
    <row r="64" spans="1:12" ht="14.25" customHeight="1" x14ac:dyDescent="0.35">
      <c r="A64" s="18">
        <v>41</v>
      </c>
      <c r="B64" s="22">
        <v>5</v>
      </c>
      <c r="C64" s="22">
        <v>4</v>
      </c>
      <c r="D64" s="22">
        <v>3</v>
      </c>
      <c r="E64" s="22">
        <v>3</v>
      </c>
      <c r="F64" s="23">
        <v>4</v>
      </c>
      <c r="G64" s="23">
        <v>4</v>
      </c>
      <c r="H64" s="23">
        <v>5</v>
      </c>
      <c r="I64" s="23">
        <v>3</v>
      </c>
      <c r="J64" s="22">
        <v>5</v>
      </c>
      <c r="K64" s="22">
        <v>2</v>
      </c>
      <c r="L64" s="22">
        <v>3</v>
      </c>
    </row>
    <row r="65" spans="1:12" ht="14.25" customHeight="1" x14ac:dyDescent="0.35">
      <c r="A65" s="18">
        <v>42</v>
      </c>
      <c r="B65" s="22">
        <v>5</v>
      </c>
      <c r="C65" s="22">
        <v>5</v>
      </c>
      <c r="D65" s="22">
        <v>6</v>
      </c>
      <c r="E65" s="22">
        <v>5</v>
      </c>
      <c r="F65" s="23">
        <v>5</v>
      </c>
      <c r="G65" s="23">
        <v>5</v>
      </c>
      <c r="H65" s="23">
        <v>6</v>
      </c>
      <c r="I65" s="23">
        <v>4</v>
      </c>
      <c r="J65" s="22">
        <v>5</v>
      </c>
      <c r="K65" s="22">
        <v>4</v>
      </c>
      <c r="L65" s="22">
        <v>5</v>
      </c>
    </row>
    <row r="66" spans="1:12" ht="14.25" customHeight="1" x14ac:dyDescent="0.35">
      <c r="A66" s="18">
        <v>43</v>
      </c>
      <c r="B66" s="22">
        <v>4</v>
      </c>
      <c r="C66" s="22">
        <v>5</v>
      </c>
      <c r="D66" s="22">
        <v>4</v>
      </c>
      <c r="E66" s="22">
        <v>4</v>
      </c>
      <c r="F66" s="23">
        <v>3</v>
      </c>
      <c r="G66" s="23">
        <v>3</v>
      </c>
      <c r="H66" s="23">
        <v>4</v>
      </c>
      <c r="I66" s="23">
        <v>3</v>
      </c>
      <c r="J66" s="22">
        <v>4</v>
      </c>
      <c r="K66" s="22">
        <v>2</v>
      </c>
      <c r="L66" s="22">
        <v>2</v>
      </c>
    </row>
    <row r="67" spans="1:12" ht="14.25" customHeight="1" x14ac:dyDescent="0.35">
      <c r="A67" s="18">
        <v>44</v>
      </c>
      <c r="B67" s="22">
        <v>6</v>
      </c>
      <c r="C67" s="22">
        <v>6</v>
      </c>
      <c r="D67" s="22">
        <v>5</v>
      </c>
      <c r="E67" s="22">
        <v>5</v>
      </c>
      <c r="F67" s="23">
        <v>6</v>
      </c>
      <c r="G67" s="23">
        <v>6</v>
      </c>
      <c r="H67" s="23">
        <v>6</v>
      </c>
      <c r="I67" s="23">
        <v>4</v>
      </c>
      <c r="J67" s="22">
        <v>7</v>
      </c>
      <c r="K67" s="22">
        <v>5</v>
      </c>
      <c r="L67" s="22">
        <v>5</v>
      </c>
    </row>
    <row r="68" spans="1:12" ht="14.25" customHeight="1" x14ac:dyDescent="0.35">
      <c r="A68" s="18">
        <v>45</v>
      </c>
      <c r="B68" s="22">
        <v>6</v>
      </c>
      <c r="C68" s="22">
        <v>6</v>
      </c>
      <c r="D68" s="22">
        <v>5</v>
      </c>
      <c r="E68" s="22">
        <v>4</v>
      </c>
      <c r="F68" s="23">
        <v>4</v>
      </c>
      <c r="G68" s="23">
        <v>5</v>
      </c>
      <c r="H68" s="23">
        <v>5</v>
      </c>
      <c r="I68" s="23">
        <v>4</v>
      </c>
      <c r="J68" s="22">
        <v>5</v>
      </c>
      <c r="K68" s="22">
        <v>5</v>
      </c>
      <c r="L68" s="22">
        <v>5</v>
      </c>
    </row>
    <row r="69" spans="1:12" ht="14.25" customHeight="1" x14ac:dyDescent="0.35">
      <c r="A69" s="18">
        <v>46</v>
      </c>
      <c r="B69" s="22">
        <v>5</v>
      </c>
      <c r="C69" s="22">
        <v>5</v>
      </c>
      <c r="D69" s="22">
        <v>4</v>
      </c>
      <c r="E69" s="22">
        <v>4</v>
      </c>
      <c r="F69" s="23">
        <v>4</v>
      </c>
      <c r="G69" s="23">
        <v>3</v>
      </c>
      <c r="H69" s="23">
        <v>4</v>
      </c>
      <c r="I69" s="23">
        <v>4</v>
      </c>
      <c r="J69" s="22">
        <v>3</v>
      </c>
      <c r="K69" s="22">
        <v>1</v>
      </c>
      <c r="L69" s="22">
        <v>3</v>
      </c>
    </row>
    <row r="70" spans="1:12" ht="14.25" customHeight="1" x14ac:dyDescent="0.35">
      <c r="A70" s="18">
        <v>47</v>
      </c>
      <c r="B70" s="22">
        <v>5</v>
      </c>
      <c r="C70" s="22">
        <v>4</v>
      </c>
      <c r="D70" s="22">
        <v>4</v>
      </c>
      <c r="E70" s="22">
        <v>4</v>
      </c>
      <c r="F70" s="23">
        <v>5</v>
      </c>
      <c r="G70" s="23">
        <v>4</v>
      </c>
      <c r="H70" s="23">
        <v>4</v>
      </c>
      <c r="I70" s="23">
        <v>4</v>
      </c>
      <c r="J70" s="22">
        <v>5</v>
      </c>
      <c r="K70" s="22">
        <v>2</v>
      </c>
      <c r="L70" s="22">
        <v>4</v>
      </c>
    </row>
    <row r="71" spans="1:12" ht="14.25" customHeight="1" x14ac:dyDescent="0.35">
      <c r="A71" s="18">
        <v>48</v>
      </c>
      <c r="B71" s="22">
        <v>7</v>
      </c>
      <c r="C71" s="22">
        <v>6</v>
      </c>
      <c r="D71" s="22">
        <v>5</v>
      </c>
      <c r="E71" s="22">
        <v>4</v>
      </c>
      <c r="F71" s="23">
        <v>5</v>
      </c>
      <c r="G71" s="23">
        <v>5</v>
      </c>
      <c r="H71" s="23">
        <v>6</v>
      </c>
      <c r="I71" s="23">
        <v>3</v>
      </c>
      <c r="J71" s="22">
        <v>6</v>
      </c>
      <c r="K71" s="22">
        <v>3</v>
      </c>
      <c r="L71" s="22">
        <v>4</v>
      </c>
    </row>
    <row r="72" spans="1:12" ht="14.25" customHeight="1" x14ac:dyDescent="0.35">
      <c r="A72" s="18">
        <v>49</v>
      </c>
      <c r="B72" s="22">
        <v>6</v>
      </c>
      <c r="C72" s="22">
        <v>5</v>
      </c>
      <c r="D72" s="22">
        <v>7</v>
      </c>
      <c r="E72" s="22">
        <v>5</v>
      </c>
      <c r="F72" s="23">
        <v>6</v>
      </c>
      <c r="G72" s="23">
        <v>5</v>
      </c>
      <c r="H72" s="23">
        <v>5</v>
      </c>
      <c r="I72" s="23">
        <v>4</v>
      </c>
      <c r="J72" s="22">
        <v>4</v>
      </c>
      <c r="K72" s="22">
        <v>5</v>
      </c>
      <c r="L72" s="22">
        <v>6</v>
      </c>
    </row>
    <row r="73" spans="1:12" ht="14.25" customHeight="1" x14ac:dyDescent="0.35">
      <c r="A73" s="18">
        <v>50</v>
      </c>
      <c r="B73" s="22">
        <v>6</v>
      </c>
      <c r="C73" s="22">
        <v>6</v>
      </c>
      <c r="D73" s="22">
        <v>4</v>
      </c>
      <c r="E73" s="22">
        <v>4</v>
      </c>
      <c r="F73" s="23">
        <v>5</v>
      </c>
      <c r="G73" s="23">
        <v>5</v>
      </c>
      <c r="H73" s="23">
        <v>4</v>
      </c>
      <c r="I73" s="23">
        <v>4</v>
      </c>
      <c r="J73" s="22">
        <v>5</v>
      </c>
      <c r="K73" s="22">
        <v>2</v>
      </c>
      <c r="L73" s="22">
        <v>3</v>
      </c>
    </row>
    <row r="74" spans="1:12" ht="14.25" customHeight="1" x14ac:dyDescent="0.35">
      <c r="A74" s="18">
        <v>51</v>
      </c>
      <c r="B74" s="22">
        <v>5</v>
      </c>
      <c r="C74" s="22">
        <v>4</v>
      </c>
      <c r="D74" s="22">
        <v>3</v>
      </c>
      <c r="E74" s="22">
        <v>3</v>
      </c>
      <c r="F74" s="23">
        <v>3</v>
      </c>
      <c r="G74" s="23">
        <v>3</v>
      </c>
      <c r="H74" s="23">
        <v>4</v>
      </c>
      <c r="I74" s="23">
        <v>3</v>
      </c>
      <c r="J74" s="22">
        <v>6</v>
      </c>
      <c r="K74" s="22">
        <v>2</v>
      </c>
      <c r="L74" s="22">
        <v>4</v>
      </c>
    </row>
    <row r="75" spans="1:12" ht="14.25" customHeight="1" x14ac:dyDescent="0.35">
      <c r="A75" s="18">
        <v>52</v>
      </c>
      <c r="B75" s="22">
        <v>5</v>
      </c>
      <c r="C75" s="22">
        <v>5</v>
      </c>
      <c r="D75" s="22">
        <v>4</v>
      </c>
      <c r="E75" s="22">
        <v>3</v>
      </c>
      <c r="F75" s="23">
        <v>3</v>
      </c>
      <c r="G75" s="23">
        <v>2</v>
      </c>
      <c r="H75" s="23">
        <v>3</v>
      </c>
      <c r="I75" s="23">
        <v>3</v>
      </c>
      <c r="J75" s="22">
        <v>5</v>
      </c>
      <c r="K75" s="22">
        <v>3</v>
      </c>
      <c r="L75" s="22">
        <v>1</v>
      </c>
    </row>
    <row r="76" spans="1:12" ht="14.25" customHeight="1" x14ac:dyDescent="0.35">
      <c r="A76" s="18">
        <v>53</v>
      </c>
      <c r="B76" s="22">
        <v>6</v>
      </c>
      <c r="C76" s="22">
        <v>4</v>
      </c>
      <c r="D76" s="22">
        <v>4</v>
      </c>
      <c r="E76" s="22">
        <v>3</v>
      </c>
      <c r="F76" s="23">
        <v>2</v>
      </c>
      <c r="G76" s="23">
        <v>4</v>
      </c>
      <c r="H76" s="23">
        <v>3</v>
      </c>
      <c r="I76" s="23">
        <v>4</v>
      </c>
      <c r="J76" s="22">
        <v>4</v>
      </c>
      <c r="K76" s="22">
        <v>3</v>
      </c>
      <c r="L76" s="22">
        <v>3</v>
      </c>
    </row>
    <row r="77" spans="1:12" ht="14.25" customHeight="1" x14ac:dyDescent="0.35">
      <c r="A77" s="18">
        <v>54</v>
      </c>
      <c r="B77" s="22">
        <v>5</v>
      </c>
      <c r="C77" s="22">
        <v>4</v>
      </c>
      <c r="D77" s="22">
        <v>4</v>
      </c>
      <c r="E77" s="22">
        <v>4</v>
      </c>
      <c r="F77" s="23">
        <v>4</v>
      </c>
      <c r="G77" s="23">
        <v>5</v>
      </c>
      <c r="H77" s="23">
        <v>4</v>
      </c>
      <c r="I77" s="23">
        <v>2</v>
      </c>
      <c r="J77" s="22">
        <v>7</v>
      </c>
      <c r="K77" s="22">
        <v>3</v>
      </c>
      <c r="L77" s="22">
        <v>3</v>
      </c>
    </row>
    <row r="78" spans="1:12" ht="14.25" customHeight="1" x14ac:dyDescent="0.35">
      <c r="A78" s="18">
        <v>55</v>
      </c>
      <c r="B78" s="22">
        <v>6</v>
      </c>
      <c r="C78" s="22">
        <v>6</v>
      </c>
      <c r="D78" s="22">
        <v>4</v>
      </c>
      <c r="E78" s="22">
        <v>3</v>
      </c>
      <c r="F78" s="23">
        <v>4</v>
      </c>
      <c r="G78" s="23">
        <v>3</v>
      </c>
      <c r="H78" s="23">
        <v>3</v>
      </c>
      <c r="I78" s="23">
        <v>2</v>
      </c>
      <c r="J78" s="22">
        <v>6</v>
      </c>
      <c r="K78" s="22">
        <v>5</v>
      </c>
      <c r="L78" s="22">
        <v>4</v>
      </c>
    </row>
    <row r="79" spans="1:12" ht="14.25" customHeight="1" x14ac:dyDescent="0.35">
      <c r="A79" s="18">
        <v>56</v>
      </c>
      <c r="B79" s="22">
        <v>6</v>
      </c>
      <c r="C79" s="22">
        <v>6</v>
      </c>
      <c r="D79" s="22">
        <v>4</v>
      </c>
      <c r="E79" s="22">
        <v>4</v>
      </c>
      <c r="F79" s="23">
        <v>5</v>
      </c>
      <c r="G79" s="23">
        <v>5</v>
      </c>
      <c r="H79" s="23">
        <v>4</v>
      </c>
      <c r="I79" s="23">
        <v>4</v>
      </c>
      <c r="J79" s="22">
        <v>7</v>
      </c>
      <c r="K79" s="22">
        <v>3</v>
      </c>
      <c r="L79" s="22">
        <v>2</v>
      </c>
    </row>
    <row r="80" spans="1:12" ht="14.25" customHeight="1" x14ac:dyDescent="0.35">
      <c r="A80" s="18">
        <v>57</v>
      </c>
      <c r="B80" s="22">
        <v>3</v>
      </c>
      <c r="C80" s="22">
        <v>3</v>
      </c>
      <c r="D80" s="22">
        <v>2</v>
      </c>
      <c r="E80" s="22">
        <v>3</v>
      </c>
      <c r="F80" s="23">
        <v>2</v>
      </c>
      <c r="G80" s="23">
        <v>2</v>
      </c>
      <c r="H80" s="23">
        <v>4</v>
      </c>
      <c r="I80" s="23">
        <v>2</v>
      </c>
      <c r="J80" s="22">
        <v>3</v>
      </c>
      <c r="K80" s="22">
        <v>3</v>
      </c>
      <c r="L80" s="22">
        <v>1</v>
      </c>
    </row>
    <row r="81" spans="1:12" ht="14.25" customHeight="1" x14ac:dyDescent="0.35">
      <c r="A81" s="18">
        <v>58</v>
      </c>
      <c r="B81" s="22">
        <v>5</v>
      </c>
      <c r="C81" s="22">
        <v>6</v>
      </c>
      <c r="D81" s="22">
        <v>4</v>
      </c>
      <c r="E81" s="22">
        <v>5</v>
      </c>
      <c r="F81" s="23">
        <v>5</v>
      </c>
      <c r="G81" s="23">
        <v>4</v>
      </c>
      <c r="H81" s="23">
        <v>4</v>
      </c>
      <c r="I81" s="23">
        <v>3</v>
      </c>
      <c r="J81" s="22">
        <v>6</v>
      </c>
      <c r="K81" s="22">
        <v>4</v>
      </c>
      <c r="L81" s="22">
        <v>5</v>
      </c>
    </row>
    <row r="82" spans="1:12" ht="14.25" customHeight="1" x14ac:dyDescent="0.35">
      <c r="A82" s="18">
        <v>59</v>
      </c>
      <c r="B82" s="22">
        <v>6</v>
      </c>
      <c r="C82" s="22">
        <v>5</v>
      </c>
      <c r="D82" s="22">
        <v>6</v>
      </c>
      <c r="E82" s="22">
        <v>5</v>
      </c>
      <c r="F82" s="23">
        <v>4</v>
      </c>
      <c r="G82" s="23">
        <v>4</v>
      </c>
      <c r="H82" s="23">
        <v>4</v>
      </c>
      <c r="I82" s="23">
        <v>4</v>
      </c>
      <c r="J82" s="22">
        <v>4</v>
      </c>
      <c r="K82" s="22">
        <v>4</v>
      </c>
      <c r="L82" s="22">
        <v>5</v>
      </c>
    </row>
    <row r="83" spans="1:12" ht="14.25" customHeight="1" x14ac:dyDescent="0.35">
      <c r="A83" s="18">
        <v>60</v>
      </c>
      <c r="B83" s="22">
        <v>6</v>
      </c>
      <c r="C83" s="22">
        <v>5</v>
      </c>
      <c r="D83" s="22">
        <v>6</v>
      </c>
      <c r="E83" s="22">
        <v>5</v>
      </c>
      <c r="F83" s="23">
        <v>5</v>
      </c>
      <c r="G83" s="23">
        <v>4</v>
      </c>
      <c r="H83" s="23">
        <v>6</v>
      </c>
      <c r="I83" s="23">
        <v>4</v>
      </c>
      <c r="J83" s="22">
        <v>6</v>
      </c>
      <c r="K83" s="22">
        <v>4</v>
      </c>
      <c r="L83" s="22">
        <v>3</v>
      </c>
    </row>
    <row r="84" spans="1:12" ht="14.25" customHeight="1" x14ac:dyDescent="0.35">
      <c r="A84" s="18">
        <v>61</v>
      </c>
      <c r="B84" s="22">
        <v>6</v>
      </c>
      <c r="C84" s="22">
        <v>4</v>
      </c>
      <c r="D84" s="22">
        <v>4</v>
      </c>
      <c r="E84" s="22">
        <v>3</v>
      </c>
      <c r="F84" s="23">
        <v>4</v>
      </c>
      <c r="G84" s="23">
        <v>5</v>
      </c>
      <c r="H84" s="23">
        <v>5</v>
      </c>
      <c r="I84" s="23">
        <v>3</v>
      </c>
      <c r="J84" s="22">
        <v>5</v>
      </c>
      <c r="K84" s="22">
        <v>5</v>
      </c>
      <c r="L84" s="22">
        <v>3</v>
      </c>
    </row>
    <row r="85" spans="1:12" ht="14.25" customHeight="1" x14ac:dyDescent="0.35">
      <c r="A85" s="18">
        <v>62</v>
      </c>
      <c r="B85" s="22">
        <v>4</v>
      </c>
      <c r="C85" s="22">
        <v>4</v>
      </c>
      <c r="D85" s="22">
        <v>4</v>
      </c>
      <c r="E85" s="22">
        <v>3</v>
      </c>
      <c r="F85" s="23">
        <v>3</v>
      </c>
      <c r="G85" s="23">
        <v>4</v>
      </c>
      <c r="H85" s="23">
        <v>4</v>
      </c>
      <c r="I85" s="23">
        <v>4</v>
      </c>
      <c r="J85" s="22">
        <v>3</v>
      </c>
      <c r="K85" s="22">
        <v>3</v>
      </c>
      <c r="L85" s="22">
        <v>3</v>
      </c>
    </row>
    <row r="86" spans="1:12" ht="14.25" customHeight="1" x14ac:dyDescent="0.35">
      <c r="A86" s="18">
        <v>63</v>
      </c>
      <c r="B86" s="22">
        <v>6</v>
      </c>
      <c r="C86" s="22">
        <v>6</v>
      </c>
      <c r="D86" s="22">
        <v>5</v>
      </c>
      <c r="E86" s="22">
        <v>4</v>
      </c>
      <c r="F86" s="23">
        <v>5</v>
      </c>
      <c r="G86" s="23">
        <v>5</v>
      </c>
      <c r="H86" s="23">
        <v>4</v>
      </c>
      <c r="I86" s="23">
        <v>5</v>
      </c>
      <c r="J86" s="22">
        <v>4</v>
      </c>
      <c r="K86" s="22">
        <v>4</v>
      </c>
      <c r="L86" s="22">
        <v>3</v>
      </c>
    </row>
    <row r="87" spans="1:12" ht="14.25" customHeight="1" x14ac:dyDescent="0.35">
      <c r="A87" s="18">
        <v>64</v>
      </c>
      <c r="B87" s="22">
        <v>6</v>
      </c>
      <c r="C87" s="22">
        <v>4</v>
      </c>
      <c r="D87" s="22">
        <v>5</v>
      </c>
      <c r="E87" s="22">
        <v>6</v>
      </c>
      <c r="F87" s="23">
        <v>5</v>
      </c>
      <c r="G87" s="23">
        <v>3</v>
      </c>
      <c r="H87" s="23">
        <v>4</v>
      </c>
      <c r="I87" s="23">
        <v>4</v>
      </c>
      <c r="J87" s="22">
        <v>4</v>
      </c>
      <c r="K87" s="22">
        <v>3</v>
      </c>
      <c r="L87" s="22">
        <v>4</v>
      </c>
    </row>
    <row r="88" spans="1:12" ht="14.25" customHeight="1" x14ac:dyDescent="0.35">
      <c r="A88" s="18">
        <v>65</v>
      </c>
      <c r="B88" s="22">
        <v>6</v>
      </c>
      <c r="C88" s="22">
        <v>6</v>
      </c>
      <c r="D88" s="22">
        <v>5</v>
      </c>
      <c r="E88" s="22">
        <v>5</v>
      </c>
      <c r="F88" s="23">
        <v>5</v>
      </c>
      <c r="G88" s="23">
        <v>6</v>
      </c>
      <c r="H88" s="23">
        <v>6</v>
      </c>
      <c r="I88" s="23">
        <v>5</v>
      </c>
      <c r="J88" s="22">
        <v>4</v>
      </c>
      <c r="K88" s="22">
        <v>3</v>
      </c>
      <c r="L88" s="22">
        <v>3</v>
      </c>
    </row>
    <row r="89" spans="1:12" ht="14.25" customHeight="1" x14ac:dyDescent="0.35">
      <c r="A89" s="18">
        <v>66</v>
      </c>
      <c r="B89" s="22">
        <v>5</v>
      </c>
      <c r="C89" s="22">
        <v>5</v>
      </c>
      <c r="D89" s="22">
        <v>5</v>
      </c>
      <c r="E89" s="22">
        <v>5</v>
      </c>
      <c r="F89" s="23">
        <v>3</v>
      </c>
      <c r="G89" s="23">
        <v>4</v>
      </c>
      <c r="H89" s="23">
        <v>6</v>
      </c>
      <c r="I89" s="23">
        <v>3</v>
      </c>
      <c r="J89" s="22">
        <v>6</v>
      </c>
      <c r="K89" s="22">
        <v>3</v>
      </c>
      <c r="L89" s="22">
        <v>3</v>
      </c>
    </row>
    <row r="90" spans="1:12" ht="14.25" customHeight="1" x14ac:dyDescent="0.35">
      <c r="A90" s="18">
        <v>67</v>
      </c>
      <c r="B90" s="22">
        <v>5</v>
      </c>
      <c r="C90" s="22">
        <v>5</v>
      </c>
      <c r="D90" s="22">
        <v>4</v>
      </c>
      <c r="E90" s="22">
        <v>3</v>
      </c>
      <c r="F90" s="23">
        <v>4</v>
      </c>
      <c r="G90" s="23">
        <v>3</v>
      </c>
      <c r="H90" s="23">
        <v>4</v>
      </c>
      <c r="I90" s="23">
        <v>4</v>
      </c>
      <c r="J90" s="22">
        <v>4</v>
      </c>
      <c r="K90" s="22">
        <v>4</v>
      </c>
      <c r="L90" s="22">
        <v>3</v>
      </c>
    </row>
    <row r="91" spans="1:12" ht="14.25" customHeight="1" x14ac:dyDescent="0.35">
      <c r="A91" s="18">
        <v>68</v>
      </c>
      <c r="B91" s="22">
        <v>6</v>
      </c>
      <c r="C91" s="22">
        <v>5</v>
      </c>
      <c r="D91" s="22">
        <v>4</v>
      </c>
      <c r="E91" s="22">
        <v>4</v>
      </c>
      <c r="F91" s="23">
        <v>5</v>
      </c>
      <c r="G91" s="23">
        <v>4</v>
      </c>
      <c r="H91" s="23">
        <v>6</v>
      </c>
      <c r="I91" s="23">
        <v>4</v>
      </c>
      <c r="J91" s="22">
        <v>5</v>
      </c>
      <c r="K91" s="22">
        <v>3</v>
      </c>
      <c r="L91" s="22">
        <v>4</v>
      </c>
    </row>
    <row r="92" spans="1:12" ht="14.25" customHeight="1" x14ac:dyDescent="0.35">
      <c r="A92" s="18">
        <v>69</v>
      </c>
      <c r="B92" s="22">
        <v>4</v>
      </c>
      <c r="C92" s="22">
        <v>3</v>
      </c>
      <c r="D92" s="22">
        <v>4</v>
      </c>
      <c r="E92" s="22">
        <v>3</v>
      </c>
      <c r="F92" s="23">
        <v>3</v>
      </c>
      <c r="G92" s="23">
        <v>1</v>
      </c>
      <c r="H92" s="23">
        <v>4</v>
      </c>
      <c r="I92" s="23">
        <v>2</v>
      </c>
      <c r="J92" s="22">
        <v>5</v>
      </c>
      <c r="K92" s="22">
        <v>3</v>
      </c>
      <c r="L92" s="22">
        <v>1</v>
      </c>
    </row>
    <row r="93" spans="1:12" ht="14.25" customHeight="1" x14ac:dyDescent="0.35">
      <c r="A93" s="18">
        <v>70</v>
      </c>
      <c r="B93" s="22">
        <v>6</v>
      </c>
      <c r="C93" s="22">
        <v>5</v>
      </c>
      <c r="D93" s="22">
        <v>4</v>
      </c>
      <c r="E93" s="22">
        <v>4</v>
      </c>
      <c r="F93" s="23">
        <v>4</v>
      </c>
      <c r="G93" s="23">
        <v>4</v>
      </c>
      <c r="H93" s="23">
        <v>5</v>
      </c>
      <c r="I93" s="23">
        <v>4</v>
      </c>
      <c r="J93" s="22">
        <v>3</v>
      </c>
      <c r="K93" s="22">
        <v>3</v>
      </c>
      <c r="L93" s="22">
        <v>2</v>
      </c>
    </row>
    <row r="94" spans="1:12" ht="14.25" customHeight="1" x14ac:dyDescent="0.35">
      <c r="A94" s="18">
        <v>71</v>
      </c>
      <c r="B94" s="22">
        <v>4</v>
      </c>
      <c r="C94" s="22">
        <v>4</v>
      </c>
      <c r="D94" s="22">
        <v>4</v>
      </c>
      <c r="E94" s="22">
        <v>3</v>
      </c>
      <c r="F94" s="23">
        <v>4</v>
      </c>
      <c r="G94" s="23">
        <v>3</v>
      </c>
      <c r="H94" s="23">
        <v>3</v>
      </c>
      <c r="I94" s="23">
        <v>3</v>
      </c>
      <c r="J94" s="22">
        <v>4</v>
      </c>
      <c r="K94" s="22">
        <v>1</v>
      </c>
      <c r="L94" s="22">
        <v>4</v>
      </c>
    </row>
    <row r="95" spans="1:12" ht="14.25" customHeight="1" x14ac:dyDescent="0.35">
      <c r="A95" s="18">
        <v>72</v>
      </c>
      <c r="B95" s="22">
        <v>6</v>
      </c>
      <c r="C95" s="22">
        <v>4</v>
      </c>
      <c r="D95" s="22">
        <v>4</v>
      </c>
      <c r="E95" s="22">
        <v>3</v>
      </c>
      <c r="F95" s="23">
        <v>4</v>
      </c>
      <c r="G95" s="23">
        <v>4</v>
      </c>
      <c r="H95" s="23">
        <v>4</v>
      </c>
      <c r="I95" s="23">
        <v>4</v>
      </c>
      <c r="J95" s="22">
        <v>7</v>
      </c>
      <c r="K95" s="22">
        <v>3</v>
      </c>
      <c r="L95" s="22">
        <v>3</v>
      </c>
    </row>
    <row r="96" spans="1:12" ht="14.25" customHeight="1" x14ac:dyDescent="0.35">
      <c r="A96" s="18">
        <v>73</v>
      </c>
      <c r="B96" s="22">
        <v>6</v>
      </c>
      <c r="C96" s="22">
        <v>5</v>
      </c>
      <c r="D96" s="22">
        <v>4</v>
      </c>
      <c r="E96" s="22">
        <v>5</v>
      </c>
      <c r="F96" s="23">
        <v>5</v>
      </c>
      <c r="G96" s="23">
        <v>4</v>
      </c>
      <c r="H96" s="23">
        <v>3</v>
      </c>
      <c r="I96" s="23">
        <v>4</v>
      </c>
      <c r="J96" s="22">
        <v>6</v>
      </c>
      <c r="K96" s="22">
        <v>2</v>
      </c>
      <c r="L96" s="22">
        <v>3</v>
      </c>
    </row>
    <row r="97" spans="1:12" ht="14.25" customHeight="1" x14ac:dyDescent="0.35">
      <c r="A97" s="18">
        <v>74</v>
      </c>
      <c r="B97" s="22">
        <v>5</v>
      </c>
      <c r="C97" s="22">
        <v>4</v>
      </c>
      <c r="D97" s="22">
        <v>4</v>
      </c>
      <c r="E97" s="22">
        <v>4</v>
      </c>
      <c r="F97" s="23">
        <v>5</v>
      </c>
      <c r="G97" s="23">
        <v>3</v>
      </c>
      <c r="H97" s="23">
        <v>5</v>
      </c>
      <c r="I97" s="23">
        <v>5</v>
      </c>
      <c r="J97" s="22">
        <v>6</v>
      </c>
      <c r="K97" s="22">
        <v>4</v>
      </c>
      <c r="L97" s="22">
        <v>4</v>
      </c>
    </row>
    <row r="98" spans="1:12" ht="14.25" customHeight="1" x14ac:dyDescent="0.35">
      <c r="A98" s="18">
        <v>75</v>
      </c>
      <c r="B98" s="22">
        <v>4</v>
      </c>
      <c r="C98" s="22">
        <v>5</v>
      </c>
      <c r="D98" s="22">
        <v>4</v>
      </c>
      <c r="E98" s="22">
        <v>5</v>
      </c>
      <c r="F98" s="23">
        <v>5</v>
      </c>
      <c r="G98" s="23">
        <v>4</v>
      </c>
      <c r="H98" s="23">
        <v>5</v>
      </c>
      <c r="I98" s="23">
        <v>5</v>
      </c>
      <c r="J98" s="22">
        <v>2</v>
      </c>
      <c r="K98" s="22">
        <v>2</v>
      </c>
      <c r="L98" s="22">
        <v>3</v>
      </c>
    </row>
    <row r="99" spans="1:12" ht="14.25" customHeight="1" x14ac:dyDescent="0.35">
      <c r="A99" s="18">
        <v>76</v>
      </c>
      <c r="B99" s="22">
        <v>4</v>
      </c>
      <c r="C99" s="22">
        <v>5</v>
      </c>
      <c r="D99" s="22">
        <v>4</v>
      </c>
      <c r="E99" s="22">
        <v>1</v>
      </c>
      <c r="F99" s="23">
        <v>4</v>
      </c>
      <c r="G99" s="23">
        <v>3</v>
      </c>
      <c r="H99" s="23">
        <v>4</v>
      </c>
      <c r="I99" s="23">
        <v>3</v>
      </c>
      <c r="J99" s="22">
        <v>3</v>
      </c>
      <c r="K99" s="22">
        <v>5</v>
      </c>
      <c r="L99" s="22">
        <v>2</v>
      </c>
    </row>
    <row r="100" spans="1:12" ht="14.25" customHeight="1" x14ac:dyDescent="0.35">
      <c r="A100" s="18">
        <v>77</v>
      </c>
      <c r="B100" s="22">
        <v>5</v>
      </c>
      <c r="C100" s="22">
        <v>4</v>
      </c>
      <c r="D100" s="22">
        <v>3</v>
      </c>
      <c r="E100" s="22">
        <v>4</v>
      </c>
      <c r="F100" s="23">
        <v>4</v>
      </c>
      <c r="G100" s="23">
        <v>3</v>
      </c>
      <c r="H100" s="23">
        <v>5</v>
      </c>
      <c r="I100" s="23">
        <v>4</v>
      </c>
      <c r="J100" s="22">
        <v>3</v>
      </c>
      <c r="K100" s="22">
        <v>1</v>
      </c>
      <c r="L100" s="22">
        <v>4</v>
      </c>
    </row>
    <row r="101" spans="1:12" ht="14.25" customHeight="1" x14ac:dyDescent="0.35">
      <c r="A101" s="18">
        <v>78</v>
      </c>
      <c r="B101" s="22">
        <v>5</v>
      </c>
      <c r="C101" s="22">
        <v>6</v>
      </c>
      <c r="D101" s="22">
        <v>4</v>
      </c>
      <c r="E101" s="22">
        <v>6</v>
      </c>
      <c r="F101" s="23">
        <v>5</v>
      </c>
      <c r="G101" s="23">
        <v>5</v>
      </c>
      <c r="H101" s="23">
        <v>5</v>
      </c>
      <c r="I101" s="23">
        <v>5</v>
      </c>
      <c r="J101" s="22">
        <v>6</v>
      </c>
      <c r="K101" s="22">
        <v>4</v>
      </c>
      <c r="L101" s="22">
        <v>4</v>
      </c>
    </row>
    <row r="102" spans="1:12" ht="14.25" customHeight="1" x14ac:dyDescent="0.35">
      <c r="A102" s="18">
        <v>79</v>
      </c>
      <c r="B102" s="22">
        <v>7</v>
      </c>
      <c r="C102" s="22">
        <v>7</v>
      </c>
      <c r="D102" s="22">
        <v>7</v>
      </c>
      <c r="E102" s="22">
        <v>6</v>
      </c>
      <c r="F102" s="23">
        <v>7</v>
      </c>
      <c r="G102" s="23">
        <v>6</v>
      </c>
      <c r="H102" s="23">
        <v>5</v>
      </c>
      <c r="I102" s="23">
        <v>4</v>
      </c>
      <c r="J102" s="22">
        <v>6</v>
      </c>
      <c r="K102" s="22">
        <v>5</v>
      </c>
      <c r="L102" s="22">
        <v>5</v>
      </c>
    </row>
    <row r="103" spans="1:12" ht="14.25" customHeight="1" x14ac:dyDescent="0.35">
      <c r="A103" s="18">
        <v>80</v>
      </c>
      <c r="B103" s="22">
        <v>6</v>
      </c>
      <c r="C103" s="22">
        <v>6</v>
      </c>
      <c r="D103" s="22">
        <v>5</v>
      </c>
      <c r="E103" s="22">
        <v>5</v>
      </c>
      <c r="F103" s="23">
        <v>5</v>
      </c>
      <c r="G103" s="23">
        <v>4</v>
      </c>
      <c r="H103" s="23">
        <v>6</v>
      </c>
      <c r="I103" s="23">
        <v>3</v>
      </c>
      <c r="J103" s="22">
        <v>6</v>
      </c>
      <c r="K103" s="22">
        <v>4</v>
      </c>
      <c r="L103" s="22">
        <v>5</v>
      </c>
    </row>
    <row r="104" spans="1:12" ht="14.25" customHeight="1" x14ac:dyDescent="0.35">
      <c r="A104" s="18">
        <v>81</v>
      </c>
      <c r="B104" s="22">
        <v>6</v>
      </c>
      <c r="C104" s="22">
        <v>6</v>
      </c>
      <c r="D104" s="22">
        <v>5</v>
      </c>
      <c r="E104" s="22">
        <v>4</v>
      </c>
      <c r="F104" s="23">
        <v>5</v>
      </c>
      <c r="G104" s="23">
        <v>4</v>
      </c>
      <c r="H104" s="23">
        <v>5</v>
      </c>
      <c r="I104" s="23">
        <v>5</v>
      </c>
      <c r="J104" s="22">
        <v>6</v>
      </c>
      <c r="K104" s="22">
        <v>4</v>
      </c>
      <c r="L104" s="22">
        <v>5</v>
      </c>
    </row>
    <row r="105" spans="1:12" ht="14.25" customHeight="1" x14ac:dyDescent="0.35">
      <c r="A105" s="18">
        <v>82</v>
      </c>
      <c r="B105" s="22">
        <v>5</v>
      </c>
      <c r="C105" s="22">
        <v>5</v>
      </c>
      <c r="D105" s="22">
        <v>6</v>
      </c>
      <c r="E105" s="22">
        <v>4</v>
      </c>
      <c r="F105" s="23">
        <v>3</v>
      </c>
      <c r="G105" s="23">
        <v>4</v>
      </c>
      <c r="H105" s="23">
        <v>5</v>
      </c>
      <c r="I105" s="23">
        <v>5</v>
      </c>
      <c r="J105" s="22">
        <v>5</v>
      </c>
      <c r="K105" s="22">
        <v>3</v>
      </c>
      <c r="L105" s="22">
        <v>3</v>
      </c>
    </row>
    <row r="106" spans="1:12" ht="14.25" customHeight="1" x14ac:dyDescent="0.35">
      <c r="A106" s="18">
        <v>83</v>
      </c>
      <c r="B106" s="22">
        <v>5</v>
      </c>
      <c r="C106" s="22">
        <v>7</v>
      </c>
      <c r="D106" s="22">
        <v>4</v>
      </c>
      <c r="E106" s="22">
        <v>4</v>
      </c>
      <c r="F106" s="23">
        <v>4</v>
      </c>
      <c r="G106" s="23">
        <v>3</v>
      </c>
      <c r="H106" s="23">
        <v>5</v>
      </c>
      <c r="I106" s="23">
        <v>5</v>
      </c>
      <c r="J106" s="22">
        <v>3</v>
      </c>
      <c r="K106" s="22">
        <v>5</v>
      </c>
      <c r="L106" s="22">
        <v>5</v>
      </c>
    </row>
    <row r="107" spans="1:12" ht="14.25" customHeight="1" x14ac:dyDescent="0.35">
      <c r="A107" s="18">
        <v>84</v>
      </c>
      <c r="B107" s="22">
        <v>5</v>
      </c>
      <c r="C107" s="22">
        <v>5</v>
      </c>
      <c r="D107" s="22">
        <v>3</v>
      </c>
      <c r="E107" s="22">
        <v>3</v>
      </c>
      <c r="F107" s="23">
        <v>4</v>
      </c>
      <c r="G107" s="23">
        <v>3</v>
      </c>
      <c r="H107" s="23">
        <v>4</v>
      </c>
      <c r="I107" s="23">
        <v>3</v>
      </c>
      <c r="J107" s="22">
        <v>4</v>
      </c>
      <c r="K107" s="22">
        <v>2</v>
      </c>
      <c r="L107" s="22">
        <v>4</v>
      </c>
    </row>
    <row r="108" spans="1:12" ht="14.25" customHeight="1" x14ac:dyDescent="0.35">
      <c r="A108" s="18">
        <v>85</v>
      </c>
      <c r="B108" s="22">
        <v>7</v>
      </c>
      <c r="C108" s="22">
        <v>5</v>
      </c>
      <c r="D108" s="22">
        <v>5</v>
      </c>
      <c r="E108" s="22">
        <v>3</v>
      </c>
      <c r="F108" s="23">
        <v>4</v>
      </c>
      <c r="G108" s="23">
        <v>3</v>
      </c>
      <c r="H108" s="23">
        <v>4</v>
      </c>
      <c r="I108" s="23">
        <v>3</v>
      </c>
      <c r="J108" s="22">
        <v>2</v>
      </c>
      <c r="K108" s="22">
        <v>1</v>
      </c>
      <c r="L108" s="22">
        <v>2</v>
      </c>
    </row>
    <row r="109" spans="1:12" ht="14.25" customHeight="1" x14ac:dyDescent="0.35">
      <c r="A109" s="18">
        <v>86</v>
      </c>
      <c r="B109" s="22">
        <v>7</v>
      </c>
      <c r="C109" s="22">
        <v>7</v>
      </c>
      <c r="D109" s="22">
        <v>6</v>
      </c>
      <c r="E109" s="22">
        <v>5</v>
      </c>
      <c r="F109" s="23">
        <v>5</v>
      </c>
      <c r="G109" s="23">
        <v>6</v>
      </c>
      <c r="H109" s="23">
        <v>7</v>
      </c>
      <c r="I109" s="23">
        <v>5</v>
      </c>
      <c r="J109" s="22">
        <v>7</v>
      </c>
      <c r="K109" s="22">
        <v>3</v>
      </c>
      <c r="L109" s="22">
        <v>7</v>
      </c>
    </row>
    <row r="110" spans="1:12" ht="14.25" customHeight="1" x14ac:dyDescent="0.35">
      <c r="A110" s="18">
        <v>87</v>
      </c>
      <c r="B110" s="22">
        <v>5</v>
      </c>
      <c r="C110" s="22">
        <v>4</v>
      </c>
      <c r="D110" s="22">
        <v>3</v>
      </c>
      <c r="E110" s="22">
        <v>3</v>
      </c>
      <c r="F110" s="23">
        <v>3</v>
      </c>
      <c r="G110" s="23">
        <v>2</v>
      </c>
      <c r="H110" s="23">
        <v>3</v>
      </c>
      <c r="I110" s="23">
        <v>3</v>
      </c>
      <c r="J110" s="22">
        <v>2</v>
      </c>
      <c r="K110" s="22">
        <v>1</v>
      </c>
      <c r="L110" s="22">
        <v>2</v>
      </c>
    </row>
    <row r="111" spans="1:12" ht="14.25" customHeight="1" x14ac:dyDescent="0.35">
      <c r="A111" s="18">
        <v>88</v>
      </c>
      <c r="B111" s="22">
        <v>6</v>
      </c>
      <c r="C111" s="22">
        <v>6</v>
      </c>
      <c r="D111" s="22">
        <v>4</v>
      </c>
      <c r="E111" s="22">
        <v>4</v>
      </c>
      <c r="F111" s="23">
        <v>5</v>
      </c>
      <c r="G111" s="23">
        <v>4</v>
      </c>
      <c r="H111" s="23">
        <v>4</v>
      </c>
      <c r="I111" s="23">
        <v>5</v>
      </c>
      <c r="J111" s="22">
        <v>6</v>
      </c>
      <c r="K111" s="22">
        <v>4</v>
      </c>
      <c r="L111" s="22">
        <v>4</v>
      </c>
    </row>
    <row r="112" spans="1:12" ht="14.25" customHeight="1" x14ac:dyDescent="0.35">
      <c r="A112" s="18">
        <v>89</v>
      </c>
      <c r="B112" s="22">
        <v>4</v>
      </c>
      <c r="C112" s="22">
        <v>4</v>
      </c>
      <c r="D112" s="22">
        <v>2</v>
      </c>
      <c r="E112" s="22">
        <v>2</v>
      </c>
      <c r="F112" s="23">
        <v>3</v>
      </c>
      <c r="G112" s="23">
        <v>2</v>
      </c>
      <c r="H112" s="23">
        <v>3</v>
      </c>
      <c r="I112" s="23">
        <v>3</v>
      </c>
      <c r="J112" s="22">
        <v>4</v>
      </c>
      <c r="K112" s="22">
        <v>2</v>
      </c>
      <c r="L112" s="22">
        <v>2</v>
      </c>
    </row>
    <row r="113" spans="1:12" ht="14.25" customHeight="1" x14ac:dyDescent="0.35">
      <c r="A113" s="18">
        <v>90</v>
      </c>
      <c r="B113" s="22">
        <v>5</v>
      </c>
      <c r="C113" s="22">
        <v>5</v>
      </c>
      <c r="D113" s="22">
        <v>3</v>
      </c>
      <c r="E113" s="22">
        <v>4</v>
      </c>
      <c r="F113" s="23">
        <v>3</v>
      </c>
      <c r="G113" s="23">
        <v>4</v>
      </c>
      <c r="H113" s="23">
        <v>4</v>
      </c>
      <c r="I113" s="23">
        <v>3</v>
      </c>
      <c r="J113" s="22">
        <v>5</v>
      </c>
      <c r="K113" s="22">
        <v>3</v>
      </c>
      <c r="L113" s="22">
        <v>3</v>
      </c>
    </row>
    <row r="114" spans="1:12" ht="14.25" customHeight="1" x14ac:dyDescent="0.35">
      <c r="A114" s="18">
        <v>91</v>
      </c>
      <c r="B114" s="22">
        <v>7</v>
      </c>
      <c r="C114" s="22">
        <v>5</v>
      </c>
      <c r="D114" s="22">
        <v>4</v>
      </c>
      <c r="E114" s="22">
        <v>5</v>
      </c>
      <c r="F114" s="23">
        <v>5</v>
      </c>
      <c r="G114" s="23">
        <v>4</v>
      </c>
      <c r="H114" s="23">
        <v>5</v>
      </c>
      <c r="I114" s="23">
        <v>3</v>
      </c>
      <c r="J114" s="22">
        <v>4</v>
      </c>
      <c r="K114" s="22">
        <v>4</v>
      </c>
      <c r="L114" s="22">
        <v>3</v>
      </c>
    </row>
    <row r="115" spans="1:12" ht="14.25" customHeight="1" x14ac:dyDescent="0.35">
      <c r="A115" s="18">
        <v>92</v>
      </c>
      <c r="B115" s="22">
        <v>6</v>
      </c>
      <c r="C115" s="22">
        <v>5</v>
      </c>
      <c r="D115" s="22">
        <v>4</v>
      </c>
      <c r="E115" s="22">
        <v>5</v>
      </c>
      <c r="F115" s="23">
        <v>4</v>
      </c>
      <c r="G115" s="23">
        <v>4</v>
      </c>
      <c r="H115" s="23">
        <v>6</v>
      </c>
      <c r="I115" s="23">
        <v>4</v>
      </c>
      <c r="J115" s="22">
        <v>5</v>
      </c>
      <c r="K115" s="22">
        <v>3</v>
      </c>
      <c r="L115" s="22">
        <v>4</v>
      </c>
    </row>
    <row r="116" spans="1:12" ht="14.25" customHeight="1" x14ac:dyDescent="0.35">
      <c r="A116" s="18">
        <v>93</v>
      </c>
      <c r="B116" s="22">
        <v>7</v>
      </c>
      <c r="C116" s="22">
        <v>5</v>
      </c>
      <c r="D116" s="22">
        <v>4</v>
      </c>
      <c r="E116" s="22">
        <v>4</v>
      </c>
      <c r="F116" s="23">
        <v>3</v>
      </c>
      <c r="G116" s="23">
        <v>3</v>
      </c>
      <c r="H116" s="23">
        <v>5</v>
      </c>
      <c r="I116" s="23">
        <v>4</v>
      </c>
      <c r="J116" s="22">
        <v>4</v>
      </c>
      <c r="K116" s="22">
        <v>3</v>
      </c>
      <c r="L116" s="22">
        <v>5</v>
      </c>
    </row>
    <row r="117" spans="1:12" ht="14.25" customHeight="1" x14ac:dyDescent="0.35">
      <c r="A117" s="18">
        <v>94</v>
      </c>
      <c r="B117" s="22">
        <v>7</v>
      </c>
      <c r="C117" s="22">
        <v>6</v>
      </c>
      <c r="D117" s="22">
        <v>6</v>
      </c>
      <c r="E117" s="22">
        <v>5</v>
      </c>
      <c r="F117" s="23">
        <v>6</v>
      </c>
      <c r="G117" s="23">
        <v>5</v>
      </c>
      <c r="H117" s="23">
        <v>6</v>
      </c>
      <c r="I117" s="23">
        <v>4</v>
      </c>
      <c r="J117" s="22">
        <v>7</v>
      </c>
      <c r="K117" s="22">
        <v>6</v>
      </c>
      <c r="L117" s="22">
        <v>4</v>
      </c>
    </row>
    <row r="118" spans="1:12" ht="14.25" customHeight="1" x14ac:dyDescent="0.35">
      <c r="A118" s="18">
        <v>95</v>
      </c>
      <c r="B118" s="22">
        <v>3</v>
      </c>
      <c r="C118" s="22">
        <v>3</v>
      </c>
      <c r="D118" s="22">
        <v>4</v>
      </c>
      <c r="E118" s="22">
        <v>4</v>
      </c>
      <c r="F118" s="23">
        <v>3</v>
      </c>
      <c r="G118" s="23">
        <v>3</v>
      </c>
      <c r="H118" s="23">
        <v>4</v>
      </c>
      <c r="I118" s="23">
        <v>3</v>
      </c>
      <c r="J118" s="22">
        <v>5</v>
      </c>
      <c r="K118" s="22">
        <v>1</v>
      </c>
      <c r="L118" s="22">
        <v>3</v>
      </c>
    </row>
    <row r="119" spans="1:12" ht="14.25" customHeight="1" x14ac:dyDescent="0.35">
      <c r="A119" s="18">
        <v>96</v>
      </c>
      <c r="B119" s="22">
        <v>6</v>
      </c>
      <c r="C119" s="22">
        <v>5</v>
      </c>
      <c r="D119" s="22">
        <v>5</v>
      </c>
      <c r="E119" s="22">
        <v>5</v>
      </c>
      <c r="F119" s="23">
        <v>6</v>
      </c>
      <c r="G119" s="23">
        <v>5</v>
      </c>
      <c r="H119" s="23">
        <v>5</v>
      </c>
      <c r="I119" s="23">
        <v>5</v>
      </c>
      <c r="J119" s="22">
        <v>5</v>
      </c>
      <c r="K119" s="22">
        <v>5</v>
      </c>
      <c r="L119" s="22">
        <v>4</v>
      </c>
    </row>
    <row r="120" spans="1:12" ht="14.25" customHeight="1" x14ac:dyDescent="0.35">
      <c r="A120" s="18">
        <v>97</v>
      </c>
      <c r="B120" s="22">
        <v>6</v>
      </c>
      <c r="C120" s="22">
        <v>6</v>
      </c>
      <c r="D120" s="22">
        <v>5</v>
      </c>
      <c r="E120" s="22">
        <v>3</v>
      </c>
      <c r="F120" s="23">
        <v>4</v>
      </c>
      <c r="G120" s="23">
        <v>4</v>
      </c>
      <c r="H120" s="23">
        <v>6</v>
      </c>
      <c r="I120" s="23">
        <v>4</v>
      </c>
      <c r="J120" s="22">
        <v>6</v>
      </c>
      <c r="K120" s="22">
        <v>4</v>
      </c>
      <c r="L120" s="22">
        <v>3</v>
      </c>
    </row>
    <row r="121" spans="1:12" ht="14.25" customHeight="1" x14ac:dyDescent="0.35">
      <c r="A121" s="18">
        <v>98</v>
      </c>
      <c r="B121" s="22">
        <v>6</v>
      </c>
      <c r="C121" s="22">
        <v>7</v>
      </c>
      <c r="D121" s="22">
        <v>6</v>
      </c>
      <c r="E121" s="22">
        <v>5</v>
      </c>
      <c r="F121" s="23">
        <v>5</v>
      </c>
      <c r="G121" s="23">
        <v>4</v>
      </c>
      <c r="H121" s="23">
        <v>7</v>
      </c>
      <c r="I121" s="23">
        <v>6</v>
      </c>
      <c r="J121" s="22">
        <v>5</v>
      </c>
      <c r="K121" s="22">
        <v>6</v>
      </c>
      <c r="L121" s="22">
        <v>5</v>
      </c>
    </row>
    <row r="122" spans="1:12" ht="14.25" customHeight="1" x14ac:dyDescent="0.35">
      <c r="A122" s="18">
        <v>99</v>
      </c>
      <c r="B122" s="22">
        <v>5</v>
      </c>
      <c r="C122" s="22">
        <v>5</v>
      </c>
      <c r="D122" s="22">
        <v>4</v>
      </c>
      <c r="E122" s="22">
        <v>2</v>
      </c>
      <c r="F122" s="23">
        <v>4</v>
      </c>
      <c r="G122" s="23">
        <v>3</v>
      </c>
      <c r="H122" s="23">
        <v>2</v>
      </c>
      <c r="I122" s="23">
        <v>4</v>
      </c>
      <c r="J122" s="22">
        <v>4</v>
      </c>
      <c r="K122" s="22">
        <v>3</v>
      </c>
      <c r="L122" s="22">
        <v>5</v>
      </c>
    </row>
    <row r="123" spans="1:12" ht="14.25" customHeight="1" x14ac:dyDescent="0.35">
      <c r="A123" s="18">
        <v>100</v>
      </c>
      <c r="B123" s="22">
        <v>4</v>
      </c>
      <c r="C123" s="22">
        <v>5</v>
      </c>
      <c r="D123" s="22">
        <v>4</v>
      </c>
      <c r="E123" s="22">
        <v>4</v>
      </c>
      <c r="F123" s="23">
        <v>3</v>
      </c>
      <c r="G123" s="23">
        <v>3</v>
      </c>
      <c r="H123" s="23">
        <v>3</v>
      </c>
      <c r="I123" s="23">
        <v>3</v>
      </c>
      <c r="J123" s="22">
        <v>5</v>
      </c>
      <c r="K123" s="22">
        <v>3</v>
      </c>
      <c r="L123" s="22">
        <v>3</v>
      </c>
    </row>
    <row r="124" spans="1:12" ht="14.25" customHeight="1" x14ac:dyDescent="0.35">
      <c r="A124" s="18">
        <v>101</v>
      </c>
      <c r="B124" s="22">
        <v>3</v>
      </c>
      <c r="C124" s="22">
        <v>4</v>
      </c>
      <c r="D124" s="22">
        <v>3</v>
      </c>
      <c r="E124" s="22">
        <v>3</v>
      </c>
      <c r="F124" s="23">
        <v>3</v>
      </c>
      <c r="G124" s="23">
        <v>4</v>
      </c>
      <c r="H124" s="23">
        <v>3</v>
      </c>
      <c r="I124" s="23">
        <v>3</v>
      </c>
      <c r="J124" s="22">
        <v>4</v>
      </c>
      <c r="K124" s="22">
        <v>2</v>
      </c>
      <c r="L124" s="22">
        <v>3</v>
      </c>
    </row>
    <row r="125" spans="1:12" ht="14.25" customHeight="1" x14ac:dyDescent="0.35">
      <c r="A125" s="18">
        <v>102</v>
      </c>
      <c r="B125" s="22">
        <v>4</v>
      </c>
      <c r="C125" s="22">
        <v>4</v>
      </c>
      <c r="D125" s="22">
        <v>2</v>
      </c>
      <c r="E125" s="22">
        <v>2</v>
      </c>
      <c r="F125" s="23">
        <v>2</v>
      </c>
      <c r="G125" s="23">
        <v>2</v>
      </c>
      <c r="H125" s="23">
        <v>3</v>
      </c>
      <c r="I125" s="23">
        <v>3</v>
      </c>
      <c r="J125" s="22">
        <v>4</v>
      </c>
      <c r="K125" s="22">
        <v>1</v>
      </c>
      <c r="L125" s="22">
        <v>3</v>
      </c>
    </row>
    <row r="126" spans="1:12" ht="14.25" customHeight="1" x14ac:dyDescent="0.35">
      <c r="A126" s="18">
        <v>103</v>
      </c>
      <c r="B126" s="22">
        <v>5</v>
      </c>
      <c r="C126" s="22">
        <v>5</v>
      </c>
      <c r="D126" s="22">
        <v>4</v>
      </c>
      <c r="E126" s="22">
        <v>4</v>
      </c>
      <c r="F126" s="23">
        <v>4</v>
      </c>
      <c r="G126" s="23">
        <v>4</v>
      </c>
      <c r="H126" s="23">
        <v>3</v>
      </c>
      <c r="I126" s="23">
        <v>3</v>
      </c>
      <c r="J126" s="22">
        <v>4</v>
      </c>
      <c r="K126" s="22">
        <v>4</v>
      </c>
      <c r="L126" s="22">
        <v>4</v>
      </c>
    </row>
    <row r="127" spans="1:12" ht="14.25" customHeight="1" x14ac:dyDescent="0.35">
      <c r="A127" s="18">
        <v>104</v>
      </c>
      <c r="B127" s="22">
        <v>5</v>
      </c>
      <c r="C127" s="22">
        <v>7</v>
      </c>
      <c r="D127" s="22">
        <v>4</v>
      </c>
      <c r="E127" s="22">
        <v>5</v>
      </c>
      <c r="F127" s="23">
        <v>6</v>
      </c>
      <c r="G127" s="23">
        <v>5</v>
      </c>
      <c r="H127" s="23">
        <v>5</v>
      </c>
      <c r="I127" s="23">
        <v>4</v>
      </c>
      <c r="J127" s="22">
        <v>7</v>
      </c>
      <c r="K127" s="22">
        <v>2</v>
      </c>
      <c r="L127" s="22">
        <v>4</v>
      </c>
    </row>
    <row r="128" spans="1:12" ht="14.25" customHeight="1" x14ac:dyDescent="0.35">
      <c r="A128" s="18">
        <v>105</v>
      </c>
      <c r="B128" s="22">
        <v>6</v>
      </c>
      <c r="C128" s="22">
        <v>6</v>
      </c>
      <c r="D128" s="22">
        <v>6</v>
      </c>
      <c r="E128" s="22">
        <v>4</v>
      </c>
      <c r="F128" s="23">
        <v>5</v>
      </c>
      <c r="G128" s="23">
        <v>5</v>
      </c>
      <c r="H128" s="23">
        <v>7</v>
      </c>
      <c r="I128" s="23">
        <v>4</v>
      </c>
      <c r="J128" s="22">
        <v>7</v>
      </c>
      <c r="K128" s="22">
        <v>1</v>
      </c>
      <c r="L128" s="22">
        <v>6</v>
      </c>
    </row>
    <row r="129" spans="1:12" ht="14.25" customHeight="1" x14ac:dyDescent="0.35">
      <c r="A129" s="18">
        <v>106</v>
      </c>
      <c r="B129" s="22">
        <v>7</v>
      </c>
      <c r="C129" s="22">
        <v>5</v>
      </c>
      <c r="D129" s="22">
        <v>5</v>
      </c>
      <c r="E129" s="22">
        <v>4</v>
      </c>
      <c r="F129" s="23">
        <v>5</v>
      </c>
      <c r="G129" s="23">
        <v>4</v>
      </c>
      <c r="H129" s="23">
        <v>6</v>
      </c>
      <c r="I129" s="23">
        <v>5</v>
      </c>
      <c r="J129" s="22">
        <v>5</v>
      </c>
      <c r="K129" s="22">
        <v>3</v>
      </c>
      <c r="L129" s="22">
        <v>3</v>
      </c>
    </row>
    <row r="130" spans="1:12" ht="14.25" customHeight="1" x14ac:dyDescent="0.35">
      <c r="A130" s="18">
        <v>107</v>
      </c>
      <c r="B130" s="22">
        <v>5</v>
      </c>
      <c r="C130" s="22">
        <v>6</v>
      </c>
      <c r="D130" s="22">
        <v>5</v>
      </c>
      <c r="E130" s="22">
        <v>5</v>
      </c>
      <c r="F130" s="23">
        <v>4</v>
      </c>
      <c r="G130" s="23">
        <v>5</v>
      </c>
      <c r="H130" s="23">
        <v>5</v>
      </c>
      <c r="I130" s="23">
        <v>3</v>
      </c>
      <c r="J130" s="22">
        <v>5</v>
      </c>
      <c r="K130" s="22">
        <v>5</v>
      </c>
      <c r="L130" s="22">
        <v>4</v>
      </c>
    </row>
    <row r="131" spans="1:12" ht="14.25" customHeight="1" x14ac:dyDescent="0.35">
      <c r="A131" s="18">
        <v>108</v>
      </c>
      <c r="B131" s="22">
        <v>7</v>
      </c>
      <c r="C131" s="22">
        <v>6</v>
      </c>
      <c r="D131" s="22">
        <v>6</v>
      </c>
      <c r="E131" s="22">
        <v>5</v>
      </c>
      <c r="F131" s="23">
        <v>6</v>
      </c>
      <c r="G131" s="23">
        <v>4</v>
      </c>
      <c r="H131" s="23">
        <v>7</v>
      </c>
      <c r="I131" s="23">
        <v>5</v>
      </c>
      <c r="J131" s="22">
        <v>5</v>
      </c>
      <c r="K131" s="22">
        <v>6</v>
      </c>
      <c r="L131" s="22">
        <v>6</v>
      </c>
    </row>
    <row r="132" spans="1:12" ht="14.25" customHeight="1" x14ac:dyDescent="0.35">
      <c r="A132" s="18">
        <v>109</v>
      </c>
      <c r="B132" s="22">
        <v>6</v>
      </c>
      <c r="C132" s="22">
        <v>5</v>
      </c>
      <c r="D132" s="22">
        <v>4</v>
      </c>
      <c r="E132" s="22">
        <v>4</v>
      </c>
      <c r="F132" s="23">
        <v>5</v>
      </c>
      <c r="G132" s="23">
        <v>4</v>
      </c>
      <c r="H132" s="23">
        <v>4</v>
      </c>
      <c r="I132" s="23">
        <v>4</v>
      </c>
      <c r="J132" s="22">
        <v>6</v>
      </c>
      <c r="K132" s="22">
        <v>5</v>
      </c>
      <c r="L132" s="22">
        <v>4</v>
      </c>
    </row>
    <row r="133" spans="1:12" ht="14.25" customHeight="1" x14ac:dyDescent="0.35">
      <c r="A133" s="18">
        <v>110</v>
      </c>
      <c r="B133" s="22">
        <v>7</v>
      </c>
      <c r="C133" s="22">
        <v>6</v>
      </c>
      <c r="D133" s="22">
        <v>6</v>
      </c>
      <c r="E133" s="22">
        <v>6</v>
      </c>
      <c r="F133" s="23">
        <v>6</v>
      </c>
      <c r="G133" s="23">
        <v>6</v>
      </c>
      <c r="H133" s="23">
        <v>6</v>
      </c>
      <c r="I133" s="23">
        <v>6</v>
      </c>
      <c r="J133" s="22">
        <v>5</v>
      </c>
      <c r="K133" s="22">
        <v>4</v>
      </c>
      <c r="L133" s="22">
        <v>5</v>
      </c>
    </row>
    <row r="134" spans="1:12" ht="14.25" customHeight="1" x14ac:dyDescent="0.35">
      <c r="A134" s="18">
        <v>111</v>
      </c>
      <c r="B134" s="22">
        <v>5</v>
      </c>
      <c r="C134" s="22">
        <v>6</v>
      </c>
      <c r="D134" s="22">
        <v>5</v>
      </c>
      <c r="E134" s="22">
        <v>5</v>
      </c>
      <c r="F134" s="23">
        <v>5</v>
      </c>
      <c r="G134" s="23">
        <v>4</v>
      </c>
      <c r="H134" s="23">
        <v>4</v>
      </c>
      <c r="I134" s="23">
        <v>4</v>
      </c>
      <c r="J134" s="22">
        <v>5</v>
      </c>
      <c r="K134" s="22">
        <v>3</v>
      </c>
      <c r="L134" s="22">
        <v>4</v>
      </c>
    </row>
    <row r="135" spans="1:12" ht="14.25" customHeight="1" x14ac:dyDescent="0.35">
      <c r="A135" s="18">
        <v>112</v>
      </c>
      <c r="B135" s="22">
        <v>4</v>
      </c>
      <c r="C135" s="22">
        <v>5</v>
      </c>
      <c r="D135" s="22">
        <v>2</v>
      </c>
      <c r="E135" s="22">
        <v>2</v>
      </c>
      <c r="F135" s="23">
        <v>4</v>
      </c>
      <c r="G135" s="23">
        <v>3</v>
      </c>
      <c r="H135" s="23">
        <v>4</v>
      </c>
      <c r="I135" s="23">
        <v>4</v>
      </c>
      <c r="J135" s="22">
        <v>5</v>
      </c>
      <c r="K135" s="22">
        <v>3</v>
      </c>
      <c r="L135" s="22">
        <v>3</v>
      </c>
    </row>
    <row r="136" spans="1:12" ht="14.25" customHeight="1" x14ac:dyDescent="0.35">
      <c r="A136" s="18">
        <v>113</v>
      </c>
      <c r="B136" s="22">
        <v>4</v>
      </c>
      <c r="C136" s="22">
        <v>3</v>
      </c>
      <c r="D136" s="22">
        <v>4</v>
      </c>
      <c r="E136" s="22">
        <v>3</v>
      </c>
      <c r="F136" s="23">
        <v>4</v>
      </c>
      <c r="G136" s="23">
        <v>3</v>
      </c>
      <c r="H136" s="23">
        <v>3</v>
      </c>
      <c r="I136" s="23">
        <v>2</v>
      </c>
      <c r="J136" s="22">
        <v>4</v>
      </c>
      <c r="K136" s="22">
        <v>2</v>
      </c>
      <c r="L136" s="22">
        <v>3</v>
      </c>
    </row>
    <row r="137" spans="1:12" ht="14.25" customHeight="1" x14ac:dyDescent="0.35">
      <c r="A137" s="18">
        <v>114</v>
      </c>
      <c r="B137" s="22">
        <v>7</v>
      </c>
      <c r="C137" s="22">
        <v>5</v>
      </c>
      <c r="D137" s="22">
        <v>5</v>
      </c>
      <c r="E137" s="22">
        <v>4</v>
      </c>
      <c r="F137" s="23">
        <v>5</v>
      </c>
      <c r="G137" s="23">
        <v>3</v>
      </c>
      <c r="H137" s="23">
        <v>5</v>
      </c>
      <c r="I137" s="23">
        <v>4</v>
      </c>
      <c r="J137" s="22">
        <v>4</v>
      </c>
      <c r="K137" s="22">
        <v>4</v>
      </c>
      <c r="L137" s="22">
        <v>5</v>
      </c>
    </row>
    <row r="138" spans="1:12" ht="14.25" customHeight="1" x14ac:dyDescent="0.35">
      <c r="A138" s="18">
        <v>115</v>
      </c>
      <c r="B138" s="22">
        <v>7</v>
      </c>
      <c r="C138" s="22">
        <v>7</v>
      </c>
      <c r="D138" s="22">
        <v>6</v>
      </c>
      <c r="E138" s="22">
        <v>5</v>
      </c>
      <c r="F138" s="23">
        <v>4</v>
      </c>
      <c r="G138" s="23">
        <v>6</v>
      </c>
      <c r="H138" s="23">
        <v>5</v>
      </c>
      <c r="I138" s="23">
        <v>6</v>
      </c>
      <c r="J138" s="22">
        <v>5</v>
      </c>
      <c r="K138" s="22">
        <v>4</v>
      </c>
      <c r="L138" s="22">
        <v>6</v>
      </c>
    </row>
    <row r="139" spans="1:12" ht="14.25" customHeight="1" x14ac:dyDescent="0.35">
      <c r="A139" s="18">
        <v>116</v>
      </c>
      <c r="B139" s="22">
        <v>5</v>
      </c>
      <c r="C139" s="22">
        <v>5</v>
      </c>
      <c r="D139" s="22">
        <v>4</v>
      </c>
      <c r="E139" s="22">
        <v>4</v>
      </c>
      <c r="F139" s="23">
        <v>3</v>
      </c>
      <c r="G139" s="23">
        <v>4</v>
      </c>
      <c r="H139" s="23">
        <v>3</v>
      </c>
      <c r="I139" s="23">
        <v>2</v>
      </c>
      <c r="J139" s="22">
        <v>5</v>
      </c>
      <c r="K139" s="22">
        <v>4</v>
      </c>
      <c r="L139" s="22">
        <v>3</v>
      </c>
    </row>
    <row r="140" spans="1:12" ht="14.25" customHeight="1" x14ac:dyDescent="0.35">
      <c r="A140" s="18">
        <v>117</v>
      </c>
      <c r="B140" s="22">
        <v>7</v>
      </c>
      <c r="C140" s="22">
        <v>5</v>
      </c>
      <c r="D140" s="22">
        <v>4</v>
      </c>
      <c r="E140" s="22">
        <v>5</v>
      </c>
      <c r="F140" s="23">
        <v>4</v>
      </c>
      <c r="G140" s="23">
        <v>4</v>
      </c>
      <c r="H140" s="23">
        <v>5</v>
      </c>
      <c r="I140" s="23">
        <v>4</v>
      </c>
      <c r="J140" s="22">
        <v>4</v>
      </c>
      <c r="K140" s="22">
        <v>5</v>
      </c>
      <c r="L140" s="22">
        <v>4</v>
      </c>
    </row>
    <row r="141" spans="1:12" ht="14.25" customHeight="1" x14ac:dyDescent="0.35">
      <c r="A141" s="18">
        <v>118</v>
      </c>
      <c r="B141" s="22">
        <v>4</v>
      </c>
      <c r="C141" s="22">
        <v>4</v>
      </c>
      <c r="D141" s="22">
        <v>2</v>
      </c>
      <c r="E141" s="22">
        <v>3</v>
      </c>
      <c r="F141" s="23">
        <v>3</v>
      </c>
      <c r="G141" s="23">
        <v>3</v>
      </c>
      <c r="H141" s="23">
        <v>3</v>
      </c>
      <c r="I141" s="23">
        <v>4</v>
      </c>
      <c r="J141" s="22">
        <v>2</v>
      </c>
      <c r="K141" s="22">
        <v>1</v>
      </c>
      <c r="L141" s="22">
        <v>2</v>
      </c>
    </row>
    <row r="142" spans="1:12" ht="14.25" customHeight="1" x14ac:dyDescent="0.35">
      <c r="A142" s="18">
        <v>119</v>
      </c>
      <c r="B142" s="22">
        <v>6</v>
      </c>
      <c r="C142" s="22">
        <v>7</v>
      </c>
      <c r="D142" s="22">
        <v>4</v>
      </c>
      <c r="E142" s="22">
        <v>5</v>
      </c>
      <c r="F142" s="23">
        <v>6</v>
      </c>
      <c r="G142" s="23">
        <v>5</v>
      </c>
      <c r="H142" s="23">
        <v>6</v>
      </c>
      <c r="I142" s="23">
        <v>4</v>
      </c>
      <c r="J142" s="22">
        <v>6</v>
      </c>
      <c r="K142" s="22">
        <v>2</v>
      </c>
      <c r="L142" s="22">
        <v>5</v>
      </c>
    </row>
    <row r="143" spans="1:12" ht="14.25" customHeight="1" x14ac:dyDescent="0.35">
      <c r="A143" s="18">
        <v>120</v>
      </c>
      <c r="B143" s="22">
        <v>7</v>
      </c>
      <c r="C143" s="22">
        <v>5</v>
      </c>
      <c r="D143" s="22">
        <v>4</v>
      </c>
      <c r="E143" s="22">
        <v>5</v>
      </c>
      <c r="F143" s="23">
        <v>3</v>
      </c>
      <c r="G143" s="23">
        <v>3</v>
      </c>
      <c r="H143" s="23">
        <v>4</v>
      </c>
      <c r="I143" s="23">
        <v>4</v>
      </c>
      <c r="J143" s="22">
        <v>4</v>
      </c>
      <c r="K143" s="22">
        <v>3</v>
      </c>
      <c r="L143" s="22">
        <v>2</v>
      </c>
    </row>
    <row r="144" spans="1:12" ht="14.25" customHeight="1" x14ac:dyDescent="0.35">
      <c r="A144" s="18">
        <v>121</v>
      </c>
      <c r="B144" s="22">
        <v>5</v>
      </c>
      <c r="C144" s="22">
        <v>3</v>
      </c>
      <c r="D144" s="22">
        <v>5</v>
      </c>
      <c r="E144" s="22">
        <v>5</v>
      </c>
      <c r="F144" s="23">
        <v>4</v>
      </c>
      <c r="G144" s="23">
        <v>4</v>
      </c>
      <c r="H144" s="23">
        <v>4</v>
      </c>
      <c r="I144" s="23">
        <v>3</v>
      </c>
      <c r="J144" s="22">
        <v>3</v>
      </c>
      <c r="K144" s="22">
        <v>3</v>
      </c>
      <c r="L144" s="22">
        <v>5</v>
      </c>
    </row>
    <row r="145" spans="1:12" ht="14.25" customHeight="1" x14ac:dyDescent="0.35">
      <c r="A145" s="18">
        <v>122</v>
      </c>
      <c r="B145" s="22">
        <v>5</v>
      </c>
      <c r="C145" s="22">
        <v>4</v>
      </c>
      <c r="D145" s="22">
        <v>3</v>
      </c>
      <c r="E145" s="22">
        <v>3</v>
      </c>
      <c r="F145" s="23">
        <v>3</v>
      </c>
      <c r="G145" s="23">
        <v>4</v>
      </c>
      <c r="H145" s="23">
        <v>4</v>
      </c>
      <c r="I145" s="23">
        <v>3</v>
      </c>
      <c r="J145" s="22">
        <v>5</v>
      </c>
      <c r="K145" s="22">
        <v>3</v>
      </c>
      <c r="L145" s="22">
        <v>2</v>
      </c>
    </row>
    <row r="146" spans="1:12" ht="14.25" customHeight="1" x14ac:dyDescent="0.35">
      <c r="A146" s="18">
        <v>123</v>
      </c>
      <c r="B146" s="22">
        <v>5</v>
      </c>
      <c r="C146" s="22">
        <v>4</v>
      </c>
      <c r="D146" s="22">
        <v>5</v>
      </c>
      <c r="E146" s="22">
        <v>4</v>
      </c>
      <c r="F146" s="23">
        <v>4</v>
      </c>
      <c r="G146" s="23">
        <v>3</v>
      </c>
      <c r="H146" s="23">
        <v>5</v>
      </c>
      <c r="I146" s="23">
        <v>4</v>
      </c>
      <c r="J146" s="22">
        <v>5</v>
      </c>
      <c r="K146" s="22">
        <v>6</v>
      </c>
      <c r="L146" s="22">
        <v>4</v>
      </c>
    </row>
    <row r="147" spans="1:12" ht="14.25" customHeight="1" x14ac:dyDescent="0.35">
      <c r="A147" s="18">
        <v>124</v>
      </c>
      <c r="B147" s="22">
        <v>6</v>
      </c>
      <c r="C147" s="22">
        <v>4</v>
      </c>
      <c r="D147" s="22">
        <v>5</v>
      </c>
      <c r="E147" s="22">
        <v>4</v>
      </c>
      <c r="F147" s="23">
        <v>4</v>
      </c>
      <c r="G147" s="23">
        <v>4</v>
      </c>
      <c r="H147" s="23">
        <v>4</v>
      </c>
      <c r="I147" s="23">
        <v>3</v>
      </c>
      <c r="J147" s="22">
        <v>6</v>
      </c>
      <c r="K147" s="22">
        <v>3</v>
      </c>
      <c r="L147" s="22">
        <v>3</v>
      </c>
    </row>
    <row r="148" spans="1:12" ht="14.25" customHeight="1" x14ac:dyDescent="0.35">
      <c r="A148" s="18">
        <v>125</v>
      </c>
      <c r="B148" s="22">
        <v>6</v>
      </c>
      <c r="C148" s="22">
        <v>5</v>
      </c>
      <c r="D148" s="22">
        <v>5</v>
      </c>
      <c r="E148" s="22">
        <v>3</v>
      </c>
      <c r="F148" s="23">
        <v>5</v>
      </c>
      <c r="G148" s="23">
        <v>5</v>
      </c>
      <c r="H148" s="23">
        <v>4</v>
      </c>
      <c r="I148" s="23">
        <v>4</v>
      </c>
      <c r="J148" s="22">
        <v>5</v>
      </c>
      <c r="K148" s="22">
        <v>4</v>
      </c>
      <c r="L148" s="22">
        <v>3</v>
      </c>
    </row>
    <row r="149" spans="1:12" ht="14.25" customHeight="1" x14ac:dyDescent="0.35">
      <c r="A149" s="18">
        <v>126</v>
      </c>
      <c r="B149" s="22">
        <v>6</v>
      </c>
      <c r="C149" s="22">
        <v>4</v>
      </c>
      <c r="D149" s="22">
        <v>3</v>
      </c>
      <c r="E149" s="22">
        <v>4</v>
      </c>
      <c r="F149" s="23">
        <v>3</v>
      </c>
      <c r="G149" s="23">
        <v>3</v>
      </c>
      <c r="H149" s="23">
        <v>4</v>
      </c>
      <c r="I149" s="23">
        <v>5</v>
      </c>
      <c r="J149" s="22">
        <v>4</v>
      </c>
      <c r="K149" s="22">
        <v>3</v>
      </c>
      <c r="L149" s="22">
        <v>4</v>
      </c>
    </row>
    <row r="150" spans="1:12" ht="14.25" customHeight="1" x14ac:dyDescent="0.35">
      <c r="A150" s="18">
        <v>127</v>
      </c>
      <c r="B150" s="22">
        <v>5</v>
      </c>
      <c r="C150" s="22">
        <v>4</v>
      </c>
      <c r="D150" s="22">
        <v>4</v>
      </c>
      <c r="E150" s="22">
        <v>3</v>
      </c>
      <c r="F150" s="23">
        <v>3</v>
      </c>
      <c r="G150" s="23">
        <v>4</v>
      </c>
      <c r="H150" s="23">
        <v>5</v>
      </c>
      <c r="I150" s="23">
        <v>3</v>
      </c>
      <c r="J150" s="22">
        <v>5</v>
      </c>
      <c r="K150" s="22">
        <v>1</v>
      </c>
      <c r="L150" s="22">
        <v>4</v>
      </c>
    </row>
    <row r="151" spans="1:12" ht="14.25" customHeight="1" x14ac:dyDescent="0.35">
      <c r="A151" s="18">
        <v>128</v>
      </c>
      <c r="B151" s="22">
        <v>6</v>
      </c>
      <c r="C151" s="22">
        <v>4</v>
      </c>
      <c r="D151" s="22">
        <v>4</v>
      </c>
      <c r="E151" s="22">
        <v>3</v>
      </c>
      <c r="F151" s="23">
        <v>4</v>
      </c>
      <c r="G151" s="23">
        <v>3</v>
      </c>
      <c r="H151" s="23">
        <v>4</v>
      </c>
      <c r="I151" s="23">
        <v>3</v>
      </c>
      <c r="J151" s="22">
        <v>4</v>
      </c>
      <c r="K151" s="22">
        <v>4</v>
      </c>
      <c r="L151" s="22">
        <v>2</v>
      </c>
    </row>
    <row r="152" spans="1:12" ht="14.25" customHeight="1" x14ac:dyDescent="0.35">
      <c r="A152" s="18">
        <v>129</v>
      </c>
      <c r="B152" s="22">
        <v>6</v>
      </c>
      <c r="C152" s="22">
        <v>6</v>
      </c>
      <c r="D152" s="22">
        <v>5</v>
      </c>
      <c r="E152" s="22">
        <v>4</v>
      </c>
      <c r="F152" s="23">
        <v>6</v>
      </c>
      <c r="G152" s="23">
        <v>6</v>
      </c>
      <c r="H152" s="23">
        <v>5</v>
      </c>
      <c r="I152" s="23">
        <v>5</v>
      </c>
      <c r="J152" s="22">
        <v>6</v>
      </c>
      <c r="K152" s="22">
        <v>3</v>
      </c>
      <c r="L152" s="22">
        <v>3</v>
      </c>
    </row>
    <row r="153" spans="1:12" ht="14.25" customHeight="1" x14ac:dyDescent="0.35">
      <c r="A153" s="18">
        <v>130</v>
      </c>
      <c r="B153" s="22">
        <v>3</v>
      </c>
      <c r="C153" s="22">
        <v>4</v>
      </c>
      <c r="D153" s="22">
        <v>4</v>
      </c>
      <c r="E153" s="22">
        <v>3</v>
      </c>
      <c r="F153" s="23">
        <v>3</v>
      </c>
      <c r="G153" s="23">
        <v>2</v>
      </c>
      <c r="H153" s="23">
        <v>2</v>
      </c>
      <c r="I153" s="23">
        <v>2</v>
      </c>
      <c r="J153" s="22">
        <v>4</v>
      </c>
      <c r="K153" s="22">
        <v>1</v>
      </c>
      <c r="L153" s="22">
        <v>2</v>
      </c>
    </row>
    <row r="154" spans="1:12" ht="14.25" customHeight="1" x14ac:dyDescent="0.35">
      <c r="A154" s="18">
        <v>131</v>
      </c>
      <c r="B154" s="22">
        <v>7</v>
      </c>
      <c r="C154" s="22">
        <v>7</v>
      </c>
      <c r="D154" s="22">
        <v>6</v>
      </c>
      <c r="E154" s="22">
        <v>5</v>
      </c>
      <c r="F154" s="23">
        <v>6</v>
      </c>
      <c r="G154" s="23">
        <v>5</v>
      </c>
      <c r="H154" s="23">
        <v>5</v>
      </c>
      <c r="I154" s="23">
        <v>6</v>
      </c>
      <c r="J154" s="22">
        <v>6</v>
      </c>
      <c r="K154" s="22">
        <v>5</v>
      </c>
      <c r="L154" s="22">
        <v>5</v>
      </c>
    </row>
    <row r="155" spans="1:12" ht="14.25" customHeight="1" x14ac:dyDescent="0.35">
      <c r="A155" s="18">
        <v>132</v>
      </c>
      <c r="B155" s="22">
        <v>4</v>
      </c>
      <c r="C155" s="22">
        <v>4</v>
      </c>
      <c r="D155" s="22">
        <v>3</v>
      </c>
      <c r="E155" s="22">
        <v>3</v>
      </c>
      <c r="F155" s="23">
        <v>3</v>
      </c>
      <c r="G155" s="23">
        <v>3</v>
      </c>
      <c r="H155" s="23">
        <v>4</v>
      </c>
      <c r="I155" s="23">
        <v>3</v>
      </c>
      <c r="J155" s="22">
        <v>4</v>
      </c>
      <c r="K155" s="22">
        <v>2</v>
      </c>
      <c r="L155" s="22">
        <v>3</v>
      </c>
    </row>
    <row r="156" spans="1:12" ht="14.25" customHeight="1" x14ac:dyDescent="0.35">
      <c r="A156" s="18">
        <v>133</v>
      </c>
      <c r="B156" s="22">
        <v>7</v>
      </c>
      <c r="C156" s="22">
        <v>6</v>
      </c>
      <c r="D156" s="22">
        <v>7</v>
      </c>
      <c r="E156" s="22">
        <v>5</v>
      </c>
      <c r="F156" s="23">
        <v>5</v>
      </c>
      <c r="G156" s="23">
        <v>6</v>
      </c>
      <c r="H156" s="23">
        <v>7</v>
      </c>
      <c r="I156" s="23">
        <v>4</v>
      </c>
      <c r="J156" s="22">
        <v>6</v>
      </c>
      <c r="K156" s="22">
        <v>6</v>
      </c>
      <c r="L156" s="22">
        <v>5</v>
      </c>
    </row>
    <row r="157" spans="1:12" ht="14.25" customHeight="1" x14ac:dyDescent="0.35">
      <c r="A157" s="18">
        <v>134</v>
      </c>
      <c r="B157" s="22">
        <v>5</v>
      </c>
      <c r="C157" s="22">
        <v>5</v>
      </c>
      <c r="D157" s="22">
        <v>4</v>
      </c>
      <c r="E157" s="22">
        <v>2</v>
      </c>
      <c r="F157" s="23">
        <v>3</v>
      </c>
      <c r="G157" s="23">
        <v>3</v>
      </c>
      <c r="H157" s="23">
        <v>4</v>
      </c>
      <c r="I157" s="23">
        <v>4</v>
      </c>
      <c r="J157" s="22">
        <v>5</v>
      </c>
      <c r="K157" s="22">
        <v>1</v>
      </c>
      <c r="L157" s="22">
        <v>2</v>
      </c>
    </row>
    <row r="158" spans="1:12" ht="14.25" customHeight="1" x14ac:dyDescent="0.35">
      <c r="A158" s="18">
        <v>135</v>
      </c>
      <c r="B158" s="22">
        <v>4</v>
      </c>
      <c r="C158" s="22">
        <v>5</v>
      </c>
      <c r="D158" s="22">
        <v>5</v>
      </c>
      <c r="E158" s="22">
        <v>5</v>
      </c>
      <c r="F158" s="23">
        <v>4</v>
      </c>
      <c r="G158" s="23">
        <v>3</v>
      </c>
      <c r="H158" s="23">
        <v>5</v>
      </c>
      <c r="I158" s="23">
        <v>4</v>
      </c>
      <c r="J158" s="22">
        <v>3</v>
      </c>
      <c r="K158" s="22">
        <v>2</v>
      </c>
      <c r="L158" s="22">
        <v>3</v>
      </c>
    </row>
    <row r="159" spans="1:12" ht="14.25" customHeight="1" x14ac:dyDescent="0.35">
      <c r="A159" s="18">
        <v>136</v>
      </c>
      <c r="B159" s="22">
        <v>4</v>
      </c>
      <c r="C159" s="22">
        <v>4</v>
      </c>
      <c r="D159" s="22">
        <v>3</v>
      </c>
      <c r="E159" s="22">
        <v>4</v>
      </c>
      <c r="F159" s="23">
        <v>5</v>
      </c>
      <c r="G159" s="23">
        <v>4</v>
      </c>
      <c r="H159" s="23">
        <v>5</v>
      </c>
      <c r="I159" s="23">
        <v>4</v>
      </c>
      <c r="J159" s="22">
        <v>5</v>
      </c>
      <c r="K159" s="22">
        <v>3</v>
      </c>
      <c r="L159" s="22">
        <v>3</v>
      </c>
    </row>
    <row r="160" spans="1:12" ht="14.25" customHeight="1" x14ac:dyDescent="0.35">
      <c r="A160" s="18">
        <v>137</v>
      </c>
      <c r="B160" s="22">
        <v>5</v>
      </c>
      <c r="C160" s="22">
        <v>5</v>
      </c>
      <c r="D160" s="22">
        <v>4</v>
      </c>
      <c r="E160" s="22">
        <v>5</v>
      </c>
      <c r="F160" s="23">
        <v>4</v>
      </c>
      <c r="G160" s="23">
        <v>4</v>
      </c>
      <c r="H160" s="23">
        <v>6</v>
      </c>
      <c r="I160" s="23">
        <v>5</v>
      </c>
      <c r="J160" s="22">
        <v>7</v>
      </c>
      <c r="K160" s="22">
        <v>2</v>
      </c>
      <c r="L160" s="22">
        <v>3</v>
      </c>
    </row>
    <row r="161" spans="1:12" ht="14.25" customHeight="1" x14ac:dyDescent="0.35">
      <c r="A161" s="18">
        <v>138</v>
      </c>
      <c r="B161" s="22">
        <v>6</v>
      </c>
      <c r="C161" s="22">
        <v>6</v>
      </c>
      <c r="D161" s="22">
        <v>5</v>
      </c>
      <c r="E161" s="22">
        <v>5</v>
      </c>
      <c r="F161" s="23">
        <v>4</v>
      </c>
      <c r="G161" s="23">
        <v>3</v>
      </c>
      <c r="H161" s="23">
        <v>4</v>
      </c>
      <c r="I161" s="23">
        <v>3</v>
      </c>
      <c r="J161" s="22">
        <v>6</v>
      </c>
      <c r="K161" s="22">
        <v>1</v>
      </c>
      <c r="L161" s="22">
        <v>3</v>
      </c>
    </row>
    <row r="162" spans="1:12" ht="14.25" customHeight="1" x14ac:dyDescent="0.35">
      <c r="A162" s="18">
        <v>139</v>
      </c>
      <c r="B162" s="22">
        <v>6</v>
      </c>
      <c r="C162" s="22">
        <v>6</v>
      </c>
      <c r="D162" s="22">
        <v>4</v>
      </c>
      <c r="E162" s="22">
        <v>4</v>
      </c>
      <c r="F162" s="23">
        <v>5</v>
      </c>
      <c r="G162" s="23">
        <v>5</v>
      </c>
      <c r="H162" s="23">
        <v>5</v>
      </c>
      <c r="I162" s="23">
        <v>4</v>
      </c>
      <c r="J162" s="22">
        <v>5</v>
      </c>
      <c r="K162" s="22">
        <v>4</v>
      </c>
      <c r="L162" s="22">
        <v>3</v>
      </c>
    </row>
    <row r="163" spans="1:12" ht="14.25" customHeight="1" x14ac:dyDescent="0.35">
      <c r="A163" s="18">
        <v>140</v>
      </c>
      <c r="B163" s="22">
        <v>3</v>
      </c>
      <c r="C163" s="22">
        <v>4</v>
      </c>
      <c r="D163" s="22">
        <v>2</v>
      </c>
      <c r="E163" s="22">
        <v>1</v>
      </c>
      <c r="F163" s="23">
        <v>2</v>
      </c>
      <c r="G163" s="23">
        <v>1</v>
      </c>
      <c r="H163" s="23">
        <v>3</v>
      </c>
      <c r="I163" s="23">
        <v>3</v>
      </c>
      <c r="J163" s="22">
        <v>3</v>
      </c>
      <c r="K163" s="22">
        <v>1</v>
      </c>
      <c r="L163" s="22">
        <v>3</v>
      </c>
    </row>
    <row r="164" spans="1:12" ht="14.25" customHeight="1" x14ac:dyDescent="0.35">
      <c r="A164" s="18">
        <v>141</v>
      </c>
      <c r="B164" s="22">
        <v>6</v>
      </c>
      <c r="C164" s="22">
        <v>5</v>
      </c>
      <c r="D164" s="22">
        <v>5</v>
      </c>
      <c r="E164" s="22">
        <v>4</v>
      </c>
      <c r="F164" s="23">
        <v>6</v>
      </c>
      <c r="G164" s="23">
        <v>5</v>
      </c>
      <c r="H164" s="23">
        <v>5</v>
      </c>
      <c r="I164" s="23">
        <v>5</v>
      </c>
      <c r="J164" s="22">
        <v>6</v>
      </c>
      <c r="K164" s="22">
        <v>4</v>
      </c>
      <c r="L164" s="22">
        <v>5</v>
      </c>
    </row>
    <row r="165" spans="1:12" ht="14.25" customHeight="1" x14ac:dyDescent="0.35">
      <c r="A165" s="18">
        <v>142</v>
      </c>
      <c r="B165" s="22">
        <v>2</v>
      </c>
      <c r="C165" s="22">
        <v>4</v>
      </c>
      <c r="D165" s="22">
        <v>1</v>
      </c>
      <c r="E165" s="22">
        <v>1</v>
      </c>
      <c r="F165" s="23">
        <v>1</v>
      </c>
      <c r="G165" s="23">
        <v>1</v>
      </c>
      <c r="H165" s="23">
        <v>2</v>
      </c>
      <c r="I165" s="23">
        <v>1</v>
      </c>
      <c r="J165" s="22">
        <v>2</v>
      </c>
      <c r="K165" s="22">
        <v>1</v>
      </c>
      <c r="L165" s="22">
        <v>2</v>
      </c>
    </row>
    <row r="166" spans="1:12" ht="14.25" customHeight="1" x14ac:dyDescent="0.35">
      <c r="A166" s="18">
        <v>143</v>
      </c>
      <c r="B166" s="22">
        <v>5</v>
      </c>
      <c r="C166" s="22">
        <v>6</v>
      </c>
      <c r="D166" s="22">
        <v>4</v>
      </c>
      <c r="E166" s="22">
        <v>4</v>
      </c>
      <c r="F166" s="23">
        <v>5</v>
      </c>
      <c r="G166" s="23">
        <v>5</v>
      </c>
      <c r="H166" s="23">
        <v>5</v>
      </c>
      <c r="I166" s="23">
        <v>4</v>
      </c>
      <c r="J166" s="22">
        <v>3</v>
      </c>
      <c r="K166" s="22">
        <v>3</v>
      </c>
      <c r="L166" s="22">
        <v>4</v>
      </c>
    </row>
    <row r="167" spans="1:12" ht="14.25" customHeight="1" x14ac:dyDescent="0.35">
      <c r="A167" s="18">
        <v>144</v>
      </c>
      <c r="B167" s="22">
        <v>6</v>
      </c>
      <c r="C167" s="22">
        <v>7</v>
      </c>
      <c r="D167" s="22">
        <v>7</v>
      </c>
      <c r="E167" s="22">
        <v>5</v>
      </c>
      <c r="F167" s="23">
        <v>5</v>
      </c>
      <c r="G167" s="23">
        <v>5</v>
      </c>
      <c r="H167" s="23">
        <v>5</v>
      </c>
      <c r="I167" s="23">
        <v>5</v>
      </c>
      <c r="J167" s="22">
        <v>5</v>
      </c>
      <c r="K167" s="22">
        <v>4</v>
      </c>
      <c r="L167" s="22">
        <v>3</v>
      </c>
    </row>
    <row r="168" spans="1:12" ht="14.25" customHeight="1" x14ac:dyDescent="0.35">
      <c r="A168" s="18">
        <v>145</v>
      </c>
      <c r="B168" s="22">
        <v>7</v>
      </c>
      <c r="C168" s="22">
        <v>6</v>
      </c>
      <c r="D168" s="22">
        <v>5</v>
      </c>
      <c r="E168" s="22">
        <v>5</v>
      </c>
      <c r="F168" s="23">
        <v>6</v>
      </c>
      <c r="G168" s="23">
        <v>6</v>
      </c>
      <c r="H168" s="23">
        <v>6</v>
      </c>
      <c r="I168" s="23">
        <v>6</v>
      </c>
      <c r="J168" s="22">
        <v>5</v>
      </c>
      <c r="K168" s="22">
        <v>4</v>
      </c>
      <c r="L168" s="22">
        <v>3</v>
      </c>
    </row>
    <row r="169" spans="1:12" ht="14.25" customHeight="1" x14ac:dyDescent="0.35">
      <c r="A169" s="18">
        <v>146</v>
      </c>
      <c r="B169" s="22">
        <v>6</v>
      </c>
      <c r="C169" s="22">
        <v>5</v>
      </c>
      <c r="D169" s="22">
        <v>4</v>
      </c>
      <c r="E169" s="22">
        <v>6</v>
      </c>
      <c r="F169" s="23">
        <v>4</v>
      </c>
      <c r="G169" s="23">
        <v>4</v>
      </c>
      <c r="H169" s="23">
        <v>4</v>
      </c>
      <c r="I169" s="23">
        <v>5</v>
      </c>
      <c r="J169" s="22">
        <v>4</v>
      </c>
      <c r="K169" s="22">
        <v>2</v>
      </c>
      <c r="L169" s="22">
        <v>4</v>
      </c>
    </row>
    <row r="170" spans="1:12" ht="14.25" customHeight="1" x14ac:dyDescent="0.35">
      <c r="A170" s="18">
        <v>147</v>
      </c>
      <c r="B170" s="22">
        <v>6</v>
      </c>
      <c r="C170" s="22">
        <v>5</v>
      </c>
      <c r="D170" s="22">
        <v>3</v>
      </c>
      <c r="E170" s="22">
        <v>4</v>
      </c>
      <c r="F170" s="23">
        <v>4</v>
      </c>
      <c r="G170" s="23">
        <v>3</v>
      </c>
      <c r="H170" s="23">
        <v>5</v>
      </c>
      <c r="I170" s="23">
        <v>4</v>
      </c>
      <c r="J170" s="22">
        <v>4</v>
      </c>
      <c r="K170" s="22">
        <v>3</v>
      </c>
      <c r="L170" s="22">
        <v>4</v>
      </c>
    </row>
    <row r="171" spans="1:12" ht="14.25" customHeight="1" x14ac:dyDescent="0.35"/>
    <row r="172" spans="1:12" ht="14.25" customHeight="1" x14ac:dyDescent="0.35"/>
    <row r="173" spans="1:12" ht="14.25" customHeight="1" x14ac:dyDescent="0.35"/>
    <row r="174" spans="1:12" ht="14.25" customHeight="1" x14ac:dyDescent="0.35"/>
    <row r="175" spans="1:12" ht="14.25" customHeight="1" x14ac:dyDescent="0.35"/>
    <row r="176" spans="1:12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</sheetData>
  <mergeCells count="1">
    <mergeCell ref="A3:L3"/>
  </mergeCell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00FE071056E141A3059DB8903BA36A" ma:contentTypeVersion="0" ma:contentTypeDescription="Create a new document." ma:contentTypeScope="" ma:versionID="cde034a2cfec48c324c19027fe42ebb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D4B889-D50A-480A-B5A2-4502D3206C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01E757-2BCD-4C57-AD03-0B8EF51EAD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8DA8177-FA8B-42AE-9E55-C9840CF6396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Front Page</vt:lpstr>
      <vt:lpstr>Mattress Performance</vt:lpstr>
      <vt:lpstr>Mattress Comparison</vt:lpstr>
      <vt:lpstr>Mattress and Online Attitudes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Nikhil Cherukuri</cp:lastModifiedBy>
  <dcterms:created xsi:type="dcterms:W3CDTF">2019-04-20T14:08:10Z</dcterms:created>
  <dcterms:modified xsi:type="dcterms:W3CDTF">2021-08-29T22:31:31Z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0x0101008400FE071056E141A3059DB8903BA36A</vt:lpwstr>
  </property>
</Properties>
</file>