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ande\Dropbox\PC\Downloads\Telegram Desktop\"/>
    </mc:Choice>
  </mc:AlternateContent>
  <xr:revisionPtr revIDLastSave="0" documentId="13_ncr:1_{A480958E-B4A2-4DEA-9D28-7BE052AAF99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7" i="1" l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86" i="1"/>
  <c r="F51" i="1"/>
  <c r="G37" i="1"/>
  <c r="F28" i="1"/>
  <c r="F26" i="1"/>
  <c r="B28" i="1"/>
  <c r="B26" i="1"/>
  <c r="B24" i="1"/>
  <c r="B22" i="1"/>
  <c r="F22" i="1" s="1"/>
  <c r="B20" i="1"/>
  <c r="F20" i="1" s="1"/>
  <c r="B18" i="1"/>
  <c r="F24" i="1"/>
  <c r="F18" i="1"/>
</calcChain>
</file>

<file path=xl/sharedStrings.xml><?xml version="1.0" encoding="utf-8"?>
<sst xmlns="http://schemas.openxmlformats.org/spreadsheetml/2006/main" count="130" uniqueCount="60">
  <si>
    <t>Excel Test : Intermediate level</t>
  </si>
  <si>
    <t>Name</t>
  </si>
  <si>
    <t>Date</t>
  </si>
  <si>
    <t>E-mail</t>
  </si>
  <si>
    <t>Position</t>
  </si>
  <si>
    <t>There are 10 questions in this test which you should complete in 30 minutes.</t>
  </si>
  <si>
    <t>Using Excel formulas, please compute the following figures in the answer cell</t>
  </si>
  <si>
    <t>Example</t>
  </si>
  <si>
    <t>Answer</t>
  </si>
  <si>
    <t>Q.1</t>
  </si>
  <si>
    <t>Q.2</t>
  </si>
  <si>
    <t>Q.3</t>
  </si>
  <si>
    <t>Q.4</t>
  </si>
  <si>
    <t>Q.5</t>
  </si>
  <si>
    <t>Q. 6</t>
  </si>
  <si>
    <t>The new Iphone 6 cost 5,000 EGP on Jumia Website. The marketing team wants to offer a 5% discount to our customers. This discount is a success and the marketing team belives that a new discount will attract even more customers. They decided to offer an other 10% discount on the new price.</t>
  </si>
  <si>
    <t>What is the price on Jumia after the two dicounts ?</t>
  </si>
  <si>
    <t>Q. 7</t>
  </si>
  <si>
    <t>Here is a list of our clients and the number of orders per customer. Using a "Vlook-up" formula, could you give the number of order made by Adam Hunter</t>
  </si>
  <si>
    <t>Customers</t>
  </si>
  <si>
    <t>Number of orders</t>
  </si>
  <si>
    <t>Pierre Loyer</t>
  </si>
  <si>
    <t>Jean Rochefort</t>
  </si>
  <si>
    <t>Roger Garibaldi</t>
  </si>
  <si>
    <t>Mahmoud Abd Allah</t>
  </si>
  <si>
    <t>Mohamed Ibrahim</t>
  </si>
  <si>
    <t>Adam Hunter</t>
  </si>
  <si>
    <t>Maurice Levy</t>
  </si>
  <si>
    <t>Dina Mamdouh</t>
  </si>
  <si>
    <t>Jeremy Peronni</t>
  </si>
  <si>
    <t>Islam Saber</t>
  </si>
  <si>
    <t>Jane Balibar</t>
  </si>
  <si>
    <t>Ibrahim Abdul</t>
  </si>
  <si>
    <t>Jeanot Lapin</t>
  </si>
  <si>
    <t>Rachid Mohamed</t>
  </si>
  <si>
    <t>Mina Abdelaziz</t>
  </si>
  <si>
    <t>Q. 8</t>
  </si>
  <si>
    <t>Using "Conditional Formating" could you highlight in red the doublons in the list below</t>
  </si>
  <si>
    <t xml:space="preserve">Q. 9 </t>
  </si>
  <si>
    <t>Using a "If" Formula, could you please write in the last column "yes" if the number of orders is smaller than 5 and "No" otherwise</t>
  </si>
  <si>
    <t>"Yes" or "No"</t>
  </si>
  <si>
    <t>Q. 10</t>
  </si>
  <si>
    <t>Create a dropdown list on the answer cell containing the information from the following list</t>
  </si>
  <si>
    <t>Your answer</t>
  </si>
  <si>
    <t>Pierre L.</t>
  </si>
  <si>
    <t>Jean R.</t>
  </si>
  <si>
    <t>Roger G.</t>
  </si>
  <si>
    <t>Mahmoud A.</t>
  </si>
  <si>
    <t>Mohamed I.</t>
  </si>
  <si>
    <t>Adam H.</t>
  </si>
  <si>
    <t>Maurice L.</t>
  </si>
  <si>
    <t>Dina M.</t>
  </si>
  <si>
    <t>Jeremy P.</t>
  </si>
  <si>
    <t>Islam S.</t>
  </si>
  <si>
    <t>Jane B.</t>
  </si>
  <si>
    <t>Ibrahim Ab.</t>
  </si>
  <si>
    <t>Jeanot L.</t>
  </si>
  <si>
    <t>Rachid M.</t>
  </si>
  <si>
    <t>Mina A.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</si>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</sst>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Arial"/>
    </font>
    <font>
      <sz val="12"/>
      <color theme="1"/>
      <name val="Avenir"/>
    </font>
    <font>
      <b/>
      <sz val="18"/>
      <color theme="1"/>
      <name val="Avenir"/>
    </font>
    <font>
      <b/>
      <sz val="18"/>
      <color rgb="FFFF6600"/>
      <name val="Avenir"/>
    </font>
    <font>
      <sz val="12"/>
      <name val="Arial"/>
    </font>
    <font>
      <sz val="12"/>
      <color rgb="FF000000"/>
      <name val="Avenir"/>
    </font>
    <font>
      <b/>
      <sz val="12"/>
      <color theme="1"/>
      <name val="Avenir"/>
    </font>
    <font>
      <b/>
      <sz val="12"/>
      <color rgb="FF000000"/>
      <name val="Aveni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5" fillId="0" borderId="0" xfId="0" applyFont="1"/>
    <xf numFmtId="0" fontId="6" fillId="0" borderId="3" xfId="0" applyFont="1" applyBorder="1" applyAlignment="1">
      <alignment horizontal="center" vertical="center"/>
    </xf>
    <xf numFmtId="0" fontId="6" fillId="0" borderId="0" xfId="0" applyFont="1"/>
    <xf numFmtId="0" fontId="1" fillId="0" borderId="6" xfId="0" applyFont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 wrapText="1"/>
    </xf>
    <xf numFmtId="0" fontId="1" fillId="0" borderId="19" xfId="0" applyFont="1" applyBorder="1"/>
    <xf numFmtId="0" fontId="1" fillId="0" borderId="1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19" xfId="0" applyFont="1" applyBorder="1" applyAlignment="1">
      <alignment wrapText="1"/>
    </xf>
    <xf numFmtId="0" fontId="1" fillId="2" borderId="6" xfId="0" applyFont="1" applyFill="1" applyBorder="1" applyAlignment="1">
      <alignment horizontal="center"/>
    </xf>
    <xf numFmtId="0" fontId="7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4" fillId="0" borderId="1" xfId="0" applyFont="1" applyBorder="1"/>
    <xf numFmtId="0" fontId="1" fillId="0" borderId="2" xfId="0" applyFont="1" applyBorder="1" applyAlignment="1">
      <alignment horizontal="center"/>
    </xf>
    <xf numFmtId="0" fontId="4" fillId="0" borderId="2" xfId="0" applyFont="1" applyBorder="1"/>
    <xf numFmtId="0" fontId="5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5" xfId="0" applyFont="1" applyBorder="1"/>
    <xf numFmtId="0" fontId="1" fillId="2" borderId="8" xfId="0" applyFont="1" applyFill="1" applyBorder="1" applyAlignment="1">
      <alignment horizontal="center" vertical="center"/>
    </xf>
    <xf numFmtId="0" fontId="4" fillId="0" borderId="12" xfId="0" applyFont="1" applyBorder="1"/>
    <xf numFmtId="0" fontId="4" fillId="0" borderId="14" xfId="0" applyFont="1" applyBorder="1"/>
    <xf numFmtId="0" fontId="1" fillId="0" borderId="9" xfId="0" applyFont="1" applyBorder="1" applyAlignment="1">
      <alignment horizontal="left" vertical="center" wrapText="1"/>
    </xf>
    <xf numFmtId="0" fontId="4" fillId="0" borderId="10" xfId="0" applyFont="1" applyBorder="1"/>
    <xf numFmtId="0" fontId="4" fillId="0" borderId="11" xfId="0" applyFont="1" applyBorder="1"/>
    <xf numFmtId="0" fontId="4" fillId="0" borderId="13" xfId="0" applyFont="1" applyBorder="1"/>
    <xf numFmtId="0" fontId="4" fillId="0" borderId="3" xfId="0" applyFont="1" applyBorder="1"/>
    <xf numFmtId="0" fontId="4" fillId="0" borderId="15" xfId="0" applyFont="1" applyBorder="1"/>
    <xf numFmtId="0" fontId="4" fillId="0" borderId="16" xfId="0" applyFont="1" applyBorder="1"/>
    <xf numFmtId="0" fontId="4" fillId="0" borderId="17" xfId="0" applyFont="1" applyBorder="1"/>
    <xf numFmtId="0" fontId="4" fillId="0" borderId="18" xfId="0" applyFont="1" applyBorder="1"/>
    <xf numFmtId="0" fontId="1" fillId="0" borderId="9" xfId="0" applyFont="1" applyBorder="1" applyAlignment="1">
      <alignment horizontal="left" wrapText="1"/>
    </xf>
    <xf numFmtId="0" fontId="1" fillId="2" borderId="8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22</xdr:row>
      <xdr:rowOff>57150</xdr:rowOff>
    </xdr:from>
    <xdr:ext cx="1057275" cy="4762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361950</xdr:colOff>
      <xdr:row>0</xdr:row>
      <xdr:rowOff>19050</xdr:rowOff>
    </xdr:from>
    <xdr:ext cx="1476375" cy="7048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topLeftCell="A66" workbookViewId="0">
      <selection activeCell="G72" sqref="G72"/>
    </sheetView>
  </sheetViews>
  <sheetFormatPr defaultColWidth="11.23046875" defaultRowHeight="15" customHeight="1"/>
  <cols>
    <col min="1" max="1" width="20.3046875" customWidth="1"/>
    <col min="2" max="2" width="19.4609375" customWidth="1"/>
    <col min="3" max="3" width="13" customWidth="1"/>
    <col min="4" max="4" width="10.765625" customWidth="1"/>
    <col min="5" max="5" width="18.4609375" customWidth="1"/>
    <col min="6" max="6" width="16.3046875" customWidth="1"/>
    <col min="7" max="26" width="10.765625" customWidth="1"/>
  </cols>
  <sheetData>
    <row r="1" spans="1:26" ht="15.5">
      <c r="A1" s="1"/>
      <c r="B1" s="1"/>
      <c r="C1" s="1"/>
      <c r="D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16" t="s">
        <v>0</v>
      </c>
      <c r="B5" s="17"/>
      <c r="C5" s="17"/>
      <c r="D5" s="17"/>
      <c r="E5" s="17"/>
      <c r="F5" s="17"/>
      <c r="G5" s="17"/>
      <c r="H5" s="2"/>
      <c r="I5" s="2"/>
      <c r="J5" s="2"/>
      <c r="K5" s="2"/>
      <c r="L5" s="2"/>
      <c r="M5" s="2"/>
      <c r="N5" s="2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>
      <c r="A6" s="17"/>
      <c r="B6" s="17"/>
      <c r="C6" s="17"/>
      <c r="D6" s="17"/>
      <c r="E6" s="17"/>
      <c r="F6" s="17"/>
      <c r="G6" s="17"/>
      <c r="H6" s="2"/>
      <c r="I6" s="2"/>
      <c r="J6" s="2"/>
      <c r="K6" s="2"/>
      <c r="L6" s="2"/>
      <c r="M6" s="2"/>
      <c r="N6" s="2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5">
      <c r="A8" s="1" t="s">
        <v>1</v>
      </c>
      <c r="B8" s="18"/>
      <c r="C8" s="19"/>
      <c r="D8" s="19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5">
      <c r="A9" s="1" t="s">
        <v>2</v>
      </c>
      <c r="B9" s="20"/>
      <c r="C9" s="21"/>
      <c r="D9" s="2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5">
      <c r="A10" s="3" t="s">
        <v>3</v>
      </c>
      <c r="B10" s="22"/>
      <c r="C10" s="21"/>
      <c r="D10" s="2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5">
      <c r="A11" s="3" t="s">
        <v>4</v>
      </c>
      <c r="B11" s="22"/>
      <c r="C11" s="21"/>
      <c r="D11" s="2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5">
      <c r="A13" s="3" t="s">
        <v>5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5">
      <c r="A16" s="1" t="s">
        <v>6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5">
      <c r="A18" s="4" t="s">
        <v>7</v>
      </c>
      <c r="B18" s="23" t="str">
        <f>"2+2"</f>
        <v>2+2</v>
      </c>
      <c r="C18" s="24"/>
      <c r="D18" s="1"/>
      <c r="E18" s="5" t="s">
        <v>8</v>
      </c>
      <c r="F18" s="6">
        <f>2+2</f>
        <v>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5">
      <c r="A19" s="1"/>
      <c r="B19" s="1"/>
      <c r="C19" s="1"/>
      <c r="D19" s="1"/>
      <c r="E19" s="5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5">
      <c r="A20" s="7" t="s">
        <v>9</v>
      </c>
      <c r="B20" s="23" t="str">
        <f>"15% of 300"</f>
        <v>15% of 300</v>
      </c>
      <c r="C20" s="24"/>
      <c r="D20" s="1"/>
      <c r="E20" s="5" t="s">
        <v>8</v>
      </c>
      <c r="F20" s="6">
        <f>VALUE(RIGHT(SUBSTITUTE(SUBSTITUTE(B20," ",""),"of",""),3))*(1-VALUE(LEFT(SUBSTITUTE(SUBSTITUTE(B20," ",""),"of",""),3)))</f>
        <v>255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5">
      <c r="A21" s="1"/>
      <c r="B21" s="1"/>
      <c r="C21" s="1"/>
      <c r="D21" s="1"/>
      <c r="E21" s="5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5">
      <c r="A22" s="7" t="s">
        <v>10</v>
      </c>
      <c r="B22" s="23" t="str">
        <f>"35 multiplied by 57"</f>
        <v>35 multiplied by 57</v>
      </c>
      <c r="C22" s="24"/>
      <c r="D22" s="1"/>
      <c r="E22" s="5" t="s">
        <v>8</v>
      </c>
      <c r="F22" s="6">
        <f>VALUE(RIGHT(SUBSTITUTE(SUBSTITUTE(B22," ",""),"multiplied by",""),2))*(VALUE(LEFT(SUBSTITUTE(SUBSTITUTE(B22," ",""),"multiplied by",""),2)))</f>
        <v>1995</v>
      </c>
      <c r="G22" s="1" t="s">
        <v>59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5">
      <c r="A23" s="1"/>
      <c r="B23" s="1"/>
      <c r="C23" s="1"/>
      <c r="D23" s="1"/>
      <c r="E23" s="5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5">
      <c r="A24" s="7" t="s">
        <v>11</v>
      </c>
      <c r="B24" s="23" t="str">
        <f>"58 divided by 3"</f>
        <v>58 divided by 3</v>
      </c>
      <c r="C24" s="24"/>
      <c r="D24" s="1"/>
      <c r="E24" s="5" t="s">
        <v>8</v>
      </c>
      <c r="F24" s="6">
        <f>VALUE(LEFT(SUBSTITUTE(SUBSTITUTE(B24," ",""),"divided by",""),2))/(VALUE(RIGHT(SUBSTITUTE(SUBSTITUTE(B24," ",""),"divided by",""),1)))</f>
        <v>19.333333333333332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5">
      <c r="A25" s="1"/>
      <c r="B25" s="1"/>
      <c r="C25" s="1"/>
      <c r="D25" s="1"/>
      <c r="E25" s="5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5">
      <c r="A26" s="7" t="s">
        <v>12</v>
      </c>
      <c r="B26" s="23" t="str">
        <f>"23 multiplied by 13% of 234"</f>
        <v>23 multiplied by 13% of 234</v>
      </c>
      <c r="C26" s="24"/>
      <c r="D26" s="1"/>
      <c r="E26" s="5" t="s">
        <v>8</v>
      </c>
      <c r="F26" s="6">
        <f>VALUE(LEFT(B26,FIND(" ",B26)-1))*RIGHT(B26,3)*(MID(B26,FIND("%",B26)-2,3))</f>
        <v>699.66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5">
      <c r="A27" s="1"/>
      <c r="B27" s="1"/>
      <c r="C27" s="1"/>
      <c r="D27" s="1"/>
      <c r="E27" s="5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5">
      <c r="A28" s="7" t="s">
        <v>13</v>
      </c>
      <c r="B28" s="23" t="str">
        <f>"84% of 35 minus 12"</f>
        <v>84% of 35 minus 12</v>
      </c>
      <c r="C28" s="24"/>
      <c r="D28" s="1"/>
      <c r="E28" s="5" t="s">
        <v>8</v>
      </c>
      <c r="F28" s="6">
        <f>TRIM(VALUE(TRIM(MID(B28,FIND("of",B28)+2,3)))*MID(B28,FIND("%",B28)-2,3))-VALUE(RIGHT(B28,2))</f>
        <v>17.399999999999999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5" customHeight="1">
      <c r="A31" s="25" t="s">
        <v>14</v>
      </c>
      <c r="B31" s="28" t="s">
        <v>15</v>
      </c>
      <c r="C31" s="29"/>
      <c r="D31" s="29"/>
      <c r="E31" s="29"/>
      <c r="F31" s="29"/>
      <c r="G31" s="30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5">
      <c r="A32" s="26"/>
      <c r="B32" s="31"/>
      <c r="C32" s="17"/>
      <c r="D32" s="17"/>
      <c r="E32" s="17"/>
      <c r="F32" s="17"/>
      <c r="G32" s="3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5">
      <c r="A33" s="26"/>
      <c r="B33" s="31"/>
      <c r="C33" s="17"/>
      <c r="D33" s="17"/>
      <c r="E33" s="17"/>
      <c r="F33" s="17"/>
      <c r="G33" s="32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5">
      <c r="A34" s="26"/>
      <c r="B34" s="31"/>
      <c r="C34" s="17"/>
      <c r="D34" s="17"/>
      <c r="E34" s="17"/>
      <c r="F34" s="17"/>
      <c r="G34" s="32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5">
      <c r="A35" s="27"/>
      <c r="B35" s="33"/>
      <c r="C35" s="34"/>
      <c r="D35" s="34"/>
      <c r="E35" s="34"/>
      <c r="F35" s="34"/>
      <c r="G35" s="35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5">
      <c r="A37" s="23" t="s">
        <v>16</v>
      </c>
      <c r="B37" s="36"/>
      <c r="C37" s="36"/>
      <c r="D37" s="24"/>
      <c r="E37" s="1"/>
      <c r="F37" s="5" t="s">
        <v>8</v>
      </c>
      <c r="G37" s="6">
        <f>(5000*6)*(1-15%)</f>
        <v>25500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5" customHeight="1">
      <c r="A40" s="25" t="s">
        <v>17</v>
      </c>
      <c r="B40" s="37" t="s">
        <v>18</v>
      </c>
      <c r="C40" s="29"/>
      <c r="D40" s="29"/>
      <c r="E40" s="29"/>
      <c r="F40" s="29"/>
      <c r="G40" s="30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5">
      <c r="A41" s="27"/>
      <c r="B41" s="33"/>
      <c r="C41" s="34"/>
      <c r="D41" s="34"/>
      <c r="E41" s="34"/>
      <c r="F41" s="34"/>
      <c r="G41" s="35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5">
      <c r="A43" s="8" t="s">
        <v>19</v>
      </c>
      <c r="B43" s="9" t="s">
        <v>20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5">
      <c r="A44" s="10" t="s">
        <v>21</v>
      </c>
      <c r="B44" s="11">
        <v>3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5">
      <c r="A45" s="10" t="s">
        <v>22</v>
      </c>
      <c r="B45" s="11">
        <v>8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5">
      <c r="A46" s="10" t="s">
        <v>23</v>
      </c>
      <c r="B46" s="11">
        <v>1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5">
      <c r="A47" s="10" t="s">
        <v>24</v>
      </c>
      <c r="B47" s="11">
        <v>2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5">
      <c r="A48" s="10" t="s">
        <v>25</v>
      </c>
      <c r="B48" s="11">
        <v>8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5">
      <c r="A49" s="10" t="s">
        <v>26</v>
      </c>
      <c r="B49" s="11">
        <v>9</v>
      </c>
      <c r="C49" s="1"/>
      <c r="D49" s="1"/>
      <c r="E49" s="25" t="s">
        <v>19</v>
      </c>
      <c r="F49" s="38" t="s">
        <v>20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5">
      <c r="A50" s="10" t="s">
        <v>27</v>
      </c>
      <c r="B50" s="11">
        <v>10</v>
      </c>
      <c r="C50" s="1"/>
      <c r="D50" s="1"/>
      <c r="E50" s="27"/>
      <c r="F50" s="27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5">
      <c r="A51" s="10" t="s">
        <v>28</v>
      </c>
      <c r="B51" s="11">
        <v>5</v>
      </c>
      <c r="C51" s="1"/>
      <c r="D51" s="5" t="s">
        <v>8</v>
      </c>
      <c r="E51" s="6" t="s">
        <v>26</v>
      </c>
      <c r="F51" s="6">
        <f>VLOOKUP(E51,$A$44:$B$58,2,0)</f>
        <v>9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5">
      <c r="A52" s="10" t="s">
        <v>29</v>
      </c>
      <c r="B52" s="11">
        <v>4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5">
      <c r="A53" s="10" t="s">
        <v>30</v>
      </c>
      <c r="B53" s="11">
        <v>4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5">
      <c r="A54" s="10" t="s">
        <v>31</v>
      </c>
      <c r="B54" s="11">
        <v>5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5">
      <c r="A55" s="10" t="s">
        <v>32</v>
      </c>
      <c r="B55" s="11">
        <v>7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5">
      <c r="A56" s="10" t="s">
        <v>33</v>
      </c>
      <c r="B56" s="11">
        <v>13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5">
      <c r="A57" s="10" t="s">
        <v>34</v>
      </c>
      <c r="B57" s="11">
        <v>1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5">
      <c r="A58" s="10" t="s">
        <v>35</v>
      </c>
      <c r="B58" s="11">
        <v>0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5" customHeight="1">
      <c r="A61" s="25" t="s">
        <v>36</v>
      </c>
      <c r="B61" s="28" t="s">
        <v>37</v>
      </c>
      <c r="C61" s="29"/>
      <c r="D61" s="29"/>
      <c r="E61" s="29"/>
      <c r="F61" s="29"/>
      <c r="G61" s="30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5">
      <c r="A62" s="27"/>
      <c r="B62" s="33"/>
      <c r="C62" s="34"/>
      <c r="D62" s="34"/>
      <c r="E62" s="34"/>
      <c r="F62" s="34"/>
      <c r="G62" s="35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5">
      <c r="A64" s="8" t="s">
        <v>19</v>
      </c>
      <c r="B64" s="9" t="s">
        <v>20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5">
      <c r="A65" s="10" t="s">
        <v>21</v>
      </c>
      <c r="B65" s="11">
        <v>3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5">
      <c r="A66" s="10" t="s">
        <v>22</v>
      </c>
      <c r="B66" s="11">
        <v>8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5">
      <c r="A67" s="10" t="s">
        <v>23</v>
      </c>
      <c r="B67" s="11">
        <v>1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5">
      <c r="A68" s="10" t="s">
        <v>24</v>
      </c>
      <c r="B68" s="11">
        <v>2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5">
      <c r="A69" s="10" t="s">
        <v>25</v>
      </c>
      <c r="B69" s="11">
        <v>8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5">
      <c r="A70" s="10" t="s">
        <v>26</v>
      </c>
      <c r="B70" s="11">
        <v>9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5">
      <c r="A71" s="10" t="s">
        <v>27</v>
      </c>
      <c r="B71" s="11">
        <v>10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5">
      <c r="A72" s="10" t="s">
        <v>28</v>
      </c>
      <c r="B72" s="11">
        <v>5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5">
      <c r="A73" s="10" t="s">
        <v>29</v>
      </c>
      <c r="B73" s="11">
        <v>4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5">
      <c r="A74" s="10" t="s">
        <v>30</v>
      </c>
      <c r="B74" s="11">
        <v>4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5">
      <c r="A75" s="10" t="s">
        <v>26</v>
      </c>
      <c r="B75" s="11">
        <v>2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5">
      <c r="A76" s="10" t="s">
        <v>31</v>
      </c>
      <c r="B76" s="11">
        <v>5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5">
      <c r="A77" s="10" t="s">
        <v>32</v>
      </c>
      <c r="B77" s="11">
        <v>7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5">
      <c r="A78" s="10" t="s">
        <v>33</v>
      </c>
      <c r="B78" s="11">
        <v>13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5">
      <c r="A79" s="10" t="s">
        <v>34</v>
      </c>
      <c r="B79" s="11">
        <v>1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5">
      <c r="A80" s="10" t="s">
        <v>35</v>
      </c>
      <c r="B80" s="11">
        <v>0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5">
      <c r="A82" s="25" t="s">
        <v>38</v>
      </c>
      <c r="B82" s="37" t="s">
        <v>39</v>
      </c>
      <c r="C82" s="29"/>
      <c r="D82" s="29"/>
      <c r="E82" s="29"/>
      <c r="F82" s="29"/>
      <c r="G82" s="30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5">
      <c r="A83" s="27"/>
      <c r="B83" s="33"/>
      <c r="C83" s="34"/>
      <c r="D83" s="34"/>
      <c r="E83" s="34"/>
      <c r="F83" s="34"/>
      <c r="G83" s="3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5">
      <c r="A85" s="8" t="s">
        <v>19</v>
      </c>
      <c r="B85" s="9" t="s">
        <v>20</v>
      </c>
      <c r="C85" s="9" t="s">
        <v>40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5">
      <c r="A86" s="10" t="s">
        <v>21</v>
      </c>
      <c r="B86" s="11">
        <v>3</v>
      </c>
      <c r="C86" s="11" t="str">
        <f>IF(B86&lt;5,"yes","no")</f>
        <v>yes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5">
      <c r="A87" s="10" t="s">
        <v>22</v>
      </c>
      <c r="B87" s="11">
        <v>8</v>
      </c>
      <c r="C87" s="11" t="str">
        <f t="shared" ref="C87:C101" si="0">IF(B87&lt;5,"yes","no")</f>
        <v>no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5">
      <c r="A88" s="10" t="s">
        <v>23</v>
      </c>
      <c r="B88" s="11">
        <v>1</v>
      </c>
      <c r="C88" s="11" t="str">
        <f t="shared" si="0"/>
        <v>yes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5">
      <c r="A89" s="10" t="s">
        <v>24</v>
      </c>
      <c r="B89" s="11">
        <v>2</v>
      </c>
      <c r="C89" s="11" t="str">
        <f t="shared" si="0"/>
        <v>yes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5">
      <c r="A90" s="10" t="s">
        <v>25</v>
      </c>
      <c r="B90" s="11">
        <v>8</v>
      </c>
      <c r="C90" s="11" t="str">
        <f t="shared" si="0"/>
        <v>no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5">
      <c r="A91" s="10" t="s">
        <v>26</v>
      </c>
      <c r="B91" s="11">
        <v>9</v>
      </c>
      <c r="C91" s="11" t="str">
        <f t="shared" si="0"/>
        <v>no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5">
      <c r="A92" s="10" t="s">
        <v>27</v>
      </c>
      <c r="B92" s="11">
        <v>10</v>
      </c>
      <c r="C92" s="11" t="str">
        <f t="shared" si="0"/>
        <v>no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5">
      <c r="A93" s="10" t="s">
        <v>28</v>
      </c>
      <c r="B93" s="11">
        <v>5</v>
      </c>
      <c r="C93" s="11" t="str">
        <f t="shared" si="0"/>
        <v>no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5">
      <c r="A94" s="10" t="s">
        <v>29</v>
      </c>
      <c r="B94" s="11">
        <v>4</v>
      </c>
      <c r="C94" s="11" t="str">
        <f t="shared" si="0"/>
        <v>yes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5">
      <c r="A95" s="10" t="s">
        <v>30</v>
      </c>
      <c r="B95" s="11">
        <v>4</v>
      </c>
      <c r="C95" s="11" t="str">
        <f t="shared" si="0"/>
        <v>yes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5">
      <c r="A96" s="10" t="s">
        <v>26</v>
      </c>
      <c r="B96" s="11">
        <v>2</v>
      </c>
      <c r="C96" s="11" t="str">
        <f t="shared" si="0"/>
        <v>yes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5">
      <c r="A97" s="10" t="s">
        <v>31</v>
      </c>
      <c r="B97" s="11">
        <v>5</v>
      </c>
      <c r="C97" s="11" t="str">
        <f t="shared" si="0"/>
        <v>no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5">
      <c r="A98" s="10" t="s">
        <v>32</v>
      </c>
      <c r="B98" s="11">
        <v>7</v>
      </c>
      <c r="C98" s="11" t="str">
        <f t="shared" si="0"/>
        <v>no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5">
      <c r="A99" s="10" t="s">
        <v>33</v>
      </c>
      <c r="B99" s="11">
        <v>13</v>
      </c>
      <c r="C99" s="11" t="str">
        <f t="shared" si="0"/>
        <v>no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5">
      <c r="A100" s="10" t="s">
        <v>34</v>
      </c>
      <c r="B100" s="11">
        <v>1</v>
      </c>
      <c r="C100" s="11" t="str">
        <f t="shared" si="0"/>
        <v>yes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5">
      <c r="A101" s="10" t="s">
        <v>35</v>
      </c>
      <c r="B101" s="11">
        <v>0</v>
      </c>
      <c r="C101" s="11" t="str">
        <f t="shared" si="0"/>
        <v>yes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5">
      <c r="A103" s="25" t="s">
        <v>41</v>
      </c>
      <c r="B103" s="28" t="s">
        <v>42</v>
      </c>
      <c r="C103" s="29"/>
      <c r="D103" s="29"/>
      <c r="E103" s="29"/>
      <c r="F103" s="29"/>
      <c r="G103" s="30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5">
      <c r="A104" s="27"/>
      <c r="B104" s="33"/>
      <c r="C104" s="34"/>
      <c r="D104" s="34"/>
      <c r="E104" s="34"/>
      <c r="F104" s="34"/>
      <c r="G104" s="3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5">
      <c r="A106" s="12" t="s">
        <v>7</v>
      </c>
      <c r="B106" s="9" t="s">
        <v>19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5">
      <c r="A107" s="1"/>
      <c r="B107" s="13" t="s">
        <v>21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5">
      <c r="A108" s="1"/>
      <c r="B108" s="13" t="s">
        <v>22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5">
      <c r="A109" s="1"/>
      <c r="B109" s="13" t="s">
        <v>23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4" customHeight="1">
      <c r="A110" s="1"/>
      <c r="B110" s="13" t="s">
        <v>24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5">
      <c r="A111" s="1"/>
      <c r="B111" s="13" t="s">
        <v>25</v>
      </c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5">
      <c r="A112" s="1"/>
      <c r="B112" s="13" t="s">
        <v>26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5">
      <c r="A113" s="1"/>
      <c r="B113" s="13" t="s">
        <v>27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5">
      <c r="A114" s="1"/>
      <c r="B114" s="13" t="s">
        <v>28</v>
      </c>
      <c r="C114" s="1"/>
      <c r="D114" s="5" t="s">
        <v>8</v>
      </c>
      <c r="E114" s="14" t="s">
        <v>25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5">
      <c r="A115" s="1"/>
      <c r="B115" s="13" t="s">
        <v>29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5">
      <c r="A116" s="1"/>
      <c r="B116" s="13" t="s">
        <v>30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5">
      <c r="A117" s="1"/>
      <c r="B117" s="13" t="s">
        <v>26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5">
      <c r="A118" s="1"/>
      <c r="B118" s="13" t="s">
        <v>31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5">
      <c r="A119" s="1"/>
      <c r="B119" s="13" t="s">
        <v>32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5">
      <c r="A120" s="1"/>
      <c r="B120" s="13" t="s">
        <v>33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5">
      <c r="A121" s="1"/>
      <c r="B121" s="13" t="s">
        <v>34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5">
      <c r="A122" s="1"/>
      <c r="B122" s="13" t="s">
        <v>35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5">
      <c r="A124" s="12" t="s">
        <v>43</v>
      </c>
      <c r="B124" s="9" t="s">
        <v>19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5">
      <c r="A125" s="1"/>
      <c r="B125" s="13" t="s">
        <v>44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5">
      <c r="A126" s="1"/>
      <c r="B126" s="13" t="s">
        <v>45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5">
      <c r="A127" s="1"/>
      <c r="B127" s="13" t="s">
        <v>46</v>
      </c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5">
      <c r="A128" s="1"/>
      <c r="B128" s="13" t="s">
        <v>47</v>
      </c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5">
      <c r="A129" s="1"/>
      <c r="B129" s="13" t="s">
        <v>48</v>
      </c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5">
      <c r="A130" s="1"/>
      <c r="B130" s="13" t="s">
        <v>49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5">
      <c r="A131" s="1"/>
      <c r="B131" s="13" t="s">
        <v>50</v>
      </c>
      <c r="C131" s="1"/>
      <c r="D131" s="15" t="s">
        <v>8</v>
      </c>
      <c r="E131" s="39" t="s">
        <v>46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5">
      <c r="A132" s="1"/>
      <c r="B132" s="13" t="s">
        <v>51</v>
      </c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5">
      <c r="A133" s="1"/>
      <c r="B133" s="13" t="s">
        <v>52</v>
      </c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5">
      <c r="A134" s="1"/>
      <c r="B134" s="13" t="s">
        <v>53</v>
      </c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5">
      <c r="A135" s="1"/>
      <c r="B135" s="13" t="s">
        <v>49</v>
      </c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5">
      <c r="A136" s="1"/>
      <c r="B136" s="13" t="s">
        <v>54</v>
      </c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5">
      <c r="A137" s="1"/>
      <c r="B137" s="13" t="s">
        <v>55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5">
      <c r="A138" s="1"/>
      <c r="B138" s="13" t="s">
        <v>56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5">
      <c r="A139" s="1"/>
      <c r="B139" s="13" t="s">
        <v>57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5">
      <c r="A140" s="1"/>
      <c r="B140" s="13" t="s">
        <v>58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4">
    <mergeCell ref="A103:A104"/>
    <mergeCell ref="B103:G104"/>
    <mergeCell ref="A40:A41"/>
    <mergeCell ref="B40:G41"/>
    <mergeCell ref="E49:E50"/>
    <mergeCell ref="F49:F50"/>
    <mergeCell ref="A61:A62"/>
    <mergeCell ref="B61:G62"/>
    <mergeCell ref="B82:G83"/>
    <mergeCell ref="B28:C28"/>
    <mergeCell ref="A31:A35"/>
    <mergeCell ref="B31:G35"/>
    <mergeCell ref="A37:D37"/>
    <mergeCell ref="A82:A83"/>
    <mergeCell ref="B18:C18"/>
    <mergeCell ref="B20:C20"/>
    <mergeCell ref="B22:C22"/>
    <mergeCell ref="B24:C24"/>
    <mergeCell ref="B26:C26"/>
    <mergeCell ref="A5:G6"/>
    <mergeCell ref="B8:D8"/>
    <mergeCell ref="B9:D9"/>
    <mergeCell ref="B10:D10"/>
    <mergeCell ref="B11:D11"/>
  </mergeCells>
  <dataValidations count="2">
    <dataValidation type="list" allowBlank="1" showErrorMessage="1" sqref="E114" xr:uid="{00000000-0002-0000-0000-000000000000}">
      <formula1>$B$107:$B$122</formula1>
    </dataValidation>
    <dataValidation type="list" allowBlank="1" showInputMessage="1" showErrorMessage="1" sqref="E131" xr:uid="{19AFFAC3-19F6-4376-9964-4AA744AC4565}">
      <formula1>$B$125:$B$140</formula1>
    </dataValidation>
  </dataValidations>
  <pageMargins left="0.75" right="0.75" top="1" bottom="1" header="0" footer="0"/>
  <pageSetup paperSize="9" orientation="portrait"/>
  <colBreaks count="1" manualBreakCount="1">
    <brk id="7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mandeep singh</cp:lastModifiedBy>
  <dcterms:modified xsi:type="dcterms:W3CDTF">2022-06-25T07:20:15Z</dcterms:modified>
</cp:coreProperties>
</file>