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arent sheet" sheetId="1" r:id="rId4"/>
    <sheet state="hidden" name="Income" sheetId="2" r:id="rId5"/>
    <sheet state="hidden" name="Expenses" sheetId="3" r:id="rId6"/>
    <sheet state="visible" name="Pivot Table" sheetId="4" r:id="rId7"/>
    <sheet state="visible" name="25K" sheetId="5" r:id="rId8"/>
    <sheet state="visible" name="50K" sheetId="6" r:id="rId9"/>
    <sheet state="visible" name="1L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rdC3LrtO4zsuA2amtrMwZk6dsPH3n8BfH8DOCkOPexs="/>
    </ext>
  </extLst>
</workbook>
</file>

<file path=xl/sharedStrings.xml><?xml version="1.0" encoding="utf-8"?>
<sst xmlns="http://schemas.openxmlformats.org/spreadsheetml/2006/main" count="1306" uniqueCount="593">
  <si>
    <t>Date</t>
  </si>
  <si>
    <t>Reference No./Cheque No.</t>
  </si>
  <si>
    <t>Narration</t>
  </si>
  <si>
    <t>Withdrawal INR</t>
  </si>
  <si>
    <t>Deposit INR</t>
  </si>
  <si>
    <t>Closing Balance INR</t>
  </si>
  <si>
    <t>01-Oct-2021</t>
  </si>
  <si>
    <t>FOS2021100105325579560088</t>
  </si>
  <si>
    <t>IMP 127405960088 P2A RAZORPAY COMPOSITE 2 ZAAN WEBVEDA PRIVATE LIMITED TRANSFER CR - IMPS INWARD SETTLEMENT</t>
  </si>
  <si>
    <t/>
  </si>
  <si>
    <t>10,000.00</t>
  </si>
  <si>
    <t>64,598.22</t>
  </si>
  <si>
    <t>FOSC2021100105590744480769</t>
  </si>
  <si>
    <t>127419080769 P2A SLICEPAY SLICE TRANSFER DR - UPI OUTWARD ACCOUNT</t>
  </si>
  <si>
    <t>3,459.00</t>
  </si>
  <si>
    <t>61,139.22</t>
  </si>
  <si>
    <t>32822202110011000500086221</t>
  </si>
  <si>
    <t>NEFT CR-KKBK0000958-CIVIC STUDIOS PRODUCTIONS PRIVAT-SHAURYA SHIKHAR-CMS2742101588271</t>
  </si>
  <si>
    <t>10,790.00</t>
  </si>
  <si>
    <t>71,929.22</t>
  </si>
  <si>
    <t>02-Oct-2021</t>
  </si>
  <si>
    <t>FOSC2021100201583952881987</t>
  </si>
  <si>
    <t>127572181987 P2A SANDEEP KUMAR NA TRANSFER DR - UPI OUTWARD ACCOUNT</t>
  </si>
  <si>
    <t>420.00</t>
  </si>
  <si>
    <t>71,509.22</t>
  </si>
  <si>
    <t>127502722874</t>
  </si>
  <si>
    <t>PURCHASE      \472357******1048\WWW SWIGGY IN    \  GURGAON  \  IN</t>
  </si>
  <si>
    <t>5,000.00</t>
  </si>
  <si>
    <t>66,509.22</t>
  </si>
  <si>
    <t>FOSC2021100208571989791715</t>
  </si>
  <si>
    <t>127542891715 P2A HARI SHANKAR CHAURASIA PAYMENT FROM PHONEPE TRANSFER DR - UPI OUTWARD ACCOUNT</t>
  </si>
  <si>
    <t>330.00</t>
  </si>
  <si>
    <t>66,179.22</t>
  </si>
  <si>
    <t>FOSC2021100214441397693599</t>
  </si>
  <si>
    <t>127518693599 P2A GREENOX HEALTHY EXPR PAYMENT FROM PHONEPE TRANSFER DR - UPI OUTWARD ACCOUNT</t>
  </si>
  <si>
    <t>175.00</t>
  </si>
  <si>
    <t>66,004.22</t>
  </si>
  <si>
    <t>127510653360</t>
  </si>
  <si>
    <t>PURCHASE      \472357******1048\STEAM PURCHASE   \  425-952-2\5 DE</t>
  </si>
  <si>
    <t>2,578.00</t>
  </si>
  <si>
    <t>63,426.22</t>
  </si>
  <si>
    <t>FOSC2021100216352302323813</t>
  </si>
  <si>
    <t>127542923813 P2A UBER INDIA SYSTEMS PRIVATE LIMITED UBERRIDE TRANSFER DR - UPI OUTWARD ACCOUNT</t>
  </si>
  <si>
    <t>441.00</t>
  </si>
  <si>
    <t>62,985.22</t>
  </si>
  <si>
    <t>03-Oct-2021</t>
  </si>
  <si>
    <t>127612120294</t>
  </si>
  <si>
    <t>PURCHASE      \472357******1048\MAHALAXMI CHAWLA \  FARIDABAD\  IN</t>
  </si>
  <si>
    <t>1,300.00</t>
  </si>
  <si>
    <t>61,685.22</t>
  </si>
  <si>
    <t>127612141482</t>
  </si>
  <si>
    <t>PURCHASE      \472357******1048\GS MART          \  FARIDABAD\  IN</t>
  </si>
  <si>
    <t>849.00</t>
  </si>
  <si>
    <t>60,836.22</t>
  </si>
  <si>
    <t>FOSC2021100319575681517243</t>
  </si>
  <si>
    <t>127661517243 P2A VORA ADITYA SHIRISH MISC TRANSFER CR - UPI INWARD ACCOUNT</t>
  </si>
  <si>
    <t>1,190.00</t>
  </si>
  <si>
    <t>62,026.22</t>
  </si>
  <si>
    <t>04-Oct-2021</t>
  </si>
  <si>
    <t>FOSC2021100409084840871657</t>
  </si>
  <si>
    <t>127765671657 P2A SHAURYA SHIKHAR UPI TRANSFER DR - UPI OUTWARD ACCOUNT</t>
  </si>
  <si>
    <t>25,000.00</t>
  </si>
  <si>
    <t>37,026.22</t>
  </si>
  <si>
    <t>FOSC2021100409090493674792</t>
  </si>
  <si>
    <t>127765674792 P2A SHAURYA SHIKHAR UPI TRANSFER DR - UPI OUTWARD ACCOUNT</t>
  </si>
  <si>
    <t>12,026.22</t>
  </si>
  <si>
    <t>FOSC2021100420193483194918</t>
  </si>
  <si>
    <t>127739994918 P2A SANDIP PAYMENT FROM PHONEPE TRANSFER DR - UPI OUTWARD ACCOUNT</t>
  </si>
  <si>
    <t>36.00</t>
  </si>
  <si>
    <t>11,990.22</t>
  </si>
  <si>
    <t>05-Oct-2021</t>
  </si>
  <si>
    <t>FOSC2021100508461663629170</t>
  </si>
  <si>
    <t>127829429170 P2A G S MART PAYMENT FROM PHONEPE TRANSFER DR - UPI OUTWARD ACCOUNT</t>
  </si>
  <si>
    <t>2,014.00</t>
  </si>
  <si>
    <t>9,976.22</t>
  </si>
  <si>
    <t>FOSC2021100508471783902736</t>
  </si>
  <si>
    <t>127880302736 P2A VORA ADITYA SHIRISH GROCERIES TRANSFER CR - UPI INWARD ACCOUNT</t>
  </si>
  <si>
    <t>1,007.00</t>
  </si>
  <si>
    <t>10,983.22</t>
  </si>
  <si>
    <t>FOS2021100509221013287926</t>
  </si>
  <si>
    <t>IMP 127809787926 P2A RAZORPAY COMPOSITE 2 ZAAN WEBVEDA PRIVATE LIMITED TRANSFER CR - IMPS INWARD SETTLEMENT</t>
  </si>
  <si>
    <t>101,191.00</t>
  </si>
  <si>
    <t>112,174.22</t>
  </si>
  <si>
    <t>FOSC2021100517472374525590</t>
  </si>
  <si>
    <t>127888225590 P2A VORA ADITYA SHIRISH LE RAKH TRANSFER DR - UPI OUTWARD ACCOUNT</t>
  </si>
  <si>
    <t>100.00</t>
  </si>
  <si>
    <t>112,074.22</t>
  </si>
  <si>
    <t>FOSC2021100520181777204732</t>
  </si>
  <si>
    <t>127861104732 P2A SANDIP PAYMENT FROM PHONEPE TRANSFER DR - UPI OUTWARD ACCOUNT</t>
  </si>
  <si>
    <t>54.00</t>
  </si>
  <si>
    <t>112,020.22</t>
  </si>
  <si>
    <t>FOSC2021100520182469267407</t>
  </si>
  <si>
    <t>127891367407 P2A VORA ADITYA SHIRISH C TRANSFER CR - UPI INWARD ACCOUNT</t>
  </si>
  <si>
    <t>25.00</t>
  </si>
  <si>
    <t>112,045.22</t>
  </si>
  <si>
    <t>06-Oct-2021</t>
  </si>
  <si>
    <t>FOSC2021100607351402225001</t>
  </si>
  <si>
    <t>127906825001 P2A SANDIP PAYMENT FROM PHONEPE TRANSFER DR - UPI OUTWARD ACCOUNT</t>
  </si>
  <si>
    <t>18.00</t>
  </si>
  <si>
    <t>112,027.22</t>
  </si>
  <si>
    <t>FOSC2021100609083752384538</t>
  </si>
  <si>
    <t>127909484538 P2A CRED PAYMENT ON CRED TRANSFER DR - UPI OUTWARD ACCOUNT</t>
  </si>
  <si>
    <t>107,027.22</t>
  </si>
  <si>
    <t>FOSC2021100609114037950116</t>
  </si>
  <si>
    <t>127995350116 P2A ZERODHA ZERODHA 4442858679175495 TRANSFER DR - UPI OUTWARD ACCOUNT</t>
  </si>
  <si>
    <t>82,027.22</t>
  </si>
  <si>
    <t>RevFOSC2021100609114037950116124280452</t>
  </si>
  <si>
    <t>REVERSAL UPI 127995350116 REV ZERODHA ZERODHA 4442858679175495 TRANSFER DR - UPI OUTWARD ACCOUNT</t>
  </si>
  <si>
    <t>-25,000.00</t>
  </si>
  <si>
    <t>FOSC2021100609145267491003</t>
  </si>
  <si>
    <t>127995391003 P2A SHAURYA SHIKHAR UPI TRANSFER DR - UPI OUTWARD ACCOUNT</t>
  </si>
  <si>
    <t>106,927.22</t>
  </si>
  <si>
    <t>FOSC2021100609152308597038</t>
  </si>
  <si>
    <t>127995397038 P2A SHAURYA SHIKHAR UPI TRANSFER DR - UPI OUTWARD ACCOUNT</t>
  </si>
  <si>
    <t>81,927.22</t>
  </si>
  <si>
    <t>FOSC2021100609153933400213</t>
  </si>
  <si>
    <t>127995400213 P2A SHAURYA SHIKHAR UPI TRANSFER DR - UPI OUTWARD ACCOUNT</t>
  </si>
  <si>
    <t>56,927.22</t>
  </si>
  <si>
    <t>127904036489</t>
  </si>
  <si>
    <t>PURCHASE      \472357******1048\AMAZON           \  MUMBAI   \  IN</t>
  </si>
  <si>
    <t>699.00</t>
  </si>
  <si>
    <t>56,228.22</t>
  </si>
  <si>
    <t>127906154132</t>
  </si>
  <si>
    <t>PURCHASE      \472357******1048\WWW IXIGO COM    \  GURGAON  \  IN</t>
  </si>
  <si>
    <t>6,252.00</t>
  </si>
  <si>
    <t>49,976.22</t>
  </si>
  <si>
    <t>FOS2021100616230974568673</t>
  </si>
  <si>
    <t>IMP 127916768673 P2A RAZORPAY COMPOSITE 2 ZAAN WEBVEDA PRIVATE LIMITED TRANSFER CR - IMPS INWARD SETTLEMENT</t>
  </si>
  <si>
    <t>07-Oct-2021</t>
  </si>
  <si>
    <t>FOSC2021100706093346990571</t>
  </si>
  <si>
    <t>128008990571 P2A VORA ADITYA SHIRISH UPI TRANSFER DR - UPI OUTWARD ACCOUNT</t>
  </si>
  <si>
    <t>2,237.00</t>
  </si>
  <si>
    <t>53,991.22</t>
  </si>
  <si>
    <t>FOSC2021100708084648019531</t>
  </si>
  <si>
    <t>128009519531 P2A SANDIP UPI TRANSFER DR - UPI OUTWARD ACCOUNT</t>
  </si>
  <si>
    <t>53,955.22</t>
  </si>
  <si>
    <t>FOSC2021100709284361246555</t>
  </si>
  <si>
    <t>128010346555 P2A SHAURYA SHIKHAR UPI TRANSFER DR - UPI OUTWARD ACCOUNT</t>
  </si>
  <si>
    <t>28,955.22</t>
  </si>
  <si>
    <t>128065268568</t>
  </si>
  <si>
    <t>PURCHASE      \472357******1048\GOOGLE *TEMPORARY\  G.CO/HELP\Y#US</t>
  </si>
  <si>
    <t>1.00</t>
  </si>
  <si>
    <t>28,954.22</t>
  </si>
  <si>
    <t>POS 472357XXXXXX1048 GOOGLE *TEMPORAR POS DEBIT</t>
  </si>
  <si>
    <t>-1.00</t>
  </si>
  <si>
    <t>FOSC2021100715484133101420</t>
  </si>
  <si>
    <t>128080301420 P2A SANDIP PAYMENT FROM PHONEPE TRANSFER DR - UPI OUTWARD ACCOUNT</t>
  </si>
  <si>
    <t>28,919.22</t>
  </si>
  <si>
    <t>08-Oct-2021</t>
  </si>
  <si>
    <t>FOSC2021100807560025364340</t>
  </si>
  <si>
    <t>128124564340 P2A SANDIP UPI TRANSFER DR - UPI OUTWARD ACCOUNT</t>
  </si>
  <si>
    <t>28,883.22</t>
  </si>
  <si>
    <t>FOSC2021100818272894632127</t>
  </si>
  <si>
    <t>128133632127 P2A SANDIP UPI TRANSFER DR - UPI OUTWARD ACCOUNT</t>
  </si>
  <si>
    <t>28,847.22</t>
  </si>
  <si>
    <t>FOSC2021100819160867395740</t>
  </si>
  <si>
    <t>128134695740 P2A G S MART UPI TRANSFER DR - UPI OUTWARD ACCOUNT</t>
  </si>
  <si>
    <t>168.00</t>
  </si>
  <si>
    <t>28,679.22</t>
  </si>
  <si>
    <t>FOSC2021100820394829087426</t>
  </si>
  <si>
    <t>128136387426 P2A SANDIP UPI TRANSFER DR - UPI OUTWARD ACCOUNT</t>
  </si>
  <si>
    <t>19.00</t>
  </si>
  <si>
    <t>28,660.22</t>
  </si>
  <si>
    <t>09-Oct-2021</t>
  </si>
  <si>
    <t>FOSC2021100912365643592806</t>
  </si>
  <si>
    <t>128242992806 P2A VORA ADITYA SHIRISH UPI TRANSFER DR - UPI OUTWARD ACCOUNT</t>
  </si>
  <si>
    <t>400.00</t>
  </si>
  <si>
    <t>28,260.22</t>
  </si>
  <si>
    <t>FOSC2021100920075391592998</t>
  </si>
  <si>
    <t>128250392998 P2A VORA ADITYA SHIRISH UPI TRANSFER DR - UPI OUTWARD ACCOUNT</t>
  </si>
  <si>
    <t>120.00</t>
  </si>
  <si>
    <t>28,140.22</t>
  </si>
  <si>
    <t>10-Oct-2021</t>
  </si>
  <si>
    <t>FOSC2021101011143900444466</t>
  </si>
  <si>
    <t>128356144466 P2A SANDIP UPI TRANSFER DR - UPI OUTWARD ACCOUNT</t>
  </si>
  <si>
    <t>28,121.22</t>
  </si>
  <si>
    <t>FOSC2021101012221156425848</t>
  </si>
  <si>
    <t>128323825848 P2A PHONEPE PAYMENT FROM PHONEPE TRANSFER DR - UPI OUTWARD ACCOUNT</t>
  </si>
  <si>
    <t>149.00</t>
  </si>
  <si>
    <t>27,972.22</t>
  </si>
  <si>
    <t>FOSC2021101017054933681093</t>
  </si>
  <si>
    <t>128361281093 P2A SANDIP UPI TRANSFER DR - UPI OUTWARD ACCOUNT</t>
  </si>
  <si>
    <t>27,936.22</t>
  </si>
  <si>
    <t>FOSC2021101017180154261232</t>
  </si>
  <si>
    <t>128361461232 P2A VORA ADITYA SHIRISH UPI TRANSFER DR - UPI OUTWARD ACCOUNT</t>
  </si>
  <si>
    <t>680.00</t>
  </si>
  <si>
    <t>27,256.22</t>
  </si>
  <si>
    <t>FOSC2021101017494115956836</t>
  </si>
  <si>
    <t>128361956836 P2A VORA ADITYA SHIRISH LE LODE TRANSFER CR - UPI INWARD ACCOUNT</t>
  </si>
  <si>
    <t>27,257.22</t>
  </si>
  <si>
    <t>11-Oct-2021</t>
  </si>
  <si>
    <t>FOSC2021101108174067008065</t>
  </si>
  <si>
    <t>128468208065 P2A SANDIP UPI TRANSFER DR - UPI OUTWARD ACCOUNT</t>
  </si>
  <si>
    <t>27,239.22</t>
  </si>
  <si>
    <t>FOSC2021101110431273135673</t>
  </si>
  <si>
    <t>128469935673 P2A VORA ADITYA SHIRISH UPI TRANSFER DR - UPI OUTWARD ACCOUNT</t>
  </si>
  <si>
    <t>90.00</t>
  </si>
  <si>
    <t>27,149.22</t>
  </si>
  <si>
    <t>3282220211011001100220579</t>
  </si>
  <si>
    <t>NEFT CR-KKBK0000958-GOELA SCHOOL OF FINANCE LLP-SHAURYA SHIKHAR-KKBKH21284627725</t>
  </si>
  <si>
    <t>20,000.00</t>
  </si>
  <si>
    <t>47,149.22</t>
  </si>
  <si>
    <t>FOSC2021101118421920089305</t>
  </si>
  <si>
    <t>128477289305 P2A SANDIP UPI TRANSFER DR - UPI OUTWARD ACCOUNT</t>
  </si>
  <si>
    <t>47,131.22</t>
  </si>
  <si>
    <t>12-Oct-2021</t>
  </si>
  <si>
    <t>FOSC2021101208340745612977</t>
  </si>
  <si>
    <t>128583112977 P2A SANDIP UPI TRANSFER DR - UPI OUTWARD ACCOUNT</t>
  </si>
  <si>
    <t>47,113.22</t>
  </si>
  <si>
    <t>FOSC2021101209584324840232</t>
  </si>
  <si>
    <t>128584140232 P2A VORA ADITYA SHIRISH UPI TRANSFER DR - UPI OUTWARD ACCOUNT</t>
  </si>
  <si>
    <t>210.00</t>
  </si>
  <si>
    <t>46,903.22</t>
  </si>
  <si>
    <t>FOSC2021101212290186421568</t>
  </si>
  <si>
    <t>128586421568 P2A VORA ADITYA SHIRISH TREAT BOI TRANSFER CR - UPI INWARD ACCOUNT</t>
  </si>
  <si>
    <t>240.00</t>
  </si>
  <si>
    <t>47,143.22</t>
  </si>
  <si>
    <t>FOSC2021101216594138772651</t>
  </si>
  <si>
    <t>128590372651 P2A SANDIP UPI TRANSFER DR - UPI OUTWARD ACCOUNT</t>
  </si>
  <si>
    <t>47,125.22</t>
  </si>
  <si>
    <t>FOSC2021101220194866060541</t>
  </si>
  <si>
    <t>128593960541 P2A SANDIP UPI TRANSFER DR - UPI OUTWARD ACCOUNT</t>
  </si>
  <si>
    <t>47,107.22</t>
  </si>
  <si>
    <t>FOSC2021101221381699415226</t>
  </si>
  <si>
    <t>128595215226 P2A SANDIP UPI TRANSFER DR - UPI OUTWARD ACCOUNT</t>
  </si>
  <si>
    <t>47,089.22</t>
  </si>
  <si>
    <t>13-Oct-2021</t>
  </si>
  <si>
    <t>FOSC2021101308314624165160</t>
  </si>
  <si>
    <t>128697365160 P2A SANDIP UPI TRANSFER DR - UPI OUTWARD ACCOUNT</t>
  </si>
  <si>
    <t>47,071.22</t>
  </si>
  <si>
    <t>128603050052</t>
  </si>
  <si>
    <t>PURCHASE      \472357******1048\MAKEMYTRIP INDIA \  NEWDELHI \  IN</t>
  </si>
  <si>
    <t>12,566.00</t>
  </si>
  <si>
    <t>34,505.22</t>
  </si>
  <si>
    <t>128605885744</t>
  </si>
  <si>
    <t>PURCHASE      \472357******1048\YOUTUBE          \  MUMBAI   \  IN</t>
  </si>
  <si>
    <t>129.00</t>
  </si>
  <si>
    <t>34,376.22</t>
  </si>
  <si>
    <t>FOSC2021101311030186197414</t>
  </si>
  <si>
    <t>128699297414 P2A UBER INDIA SYSTEMS PRIVATE LIMITED UBERRIDE TRANSFER DR - UPI OUTWARD ACCOUNT</t>
  </si>
  <si>
    <t>623.00</t>
  </si>
  <si>
    <t>33,753.22</t>
  </si>
  <si>
    <t>FOSC2021101316214312551161</t>
  </si>
  <si>
    <t>128604051161 P2A SANDIP UPI TRANSFER DR - UPI OUTWARD ACCOUNT</t>
  </si>
  <si>
    <t>33,735.22</t>
  </si>
  <si>
    <t>128612080276</t>
  </si>
  <si>
    <t>PURCHASE      \472357******1048\SAFARI INDUSTRIES\ LFARIDABAD\  IN</t>
  </si>
  <si>
    <t>2,125.00</t>
  </si>
  <si>
    <t>31,610.22</t>
  </si>
  <si>
    <t>128612381058</t>
  </si>
  <si>
    <t>PURCHASE      \472357******1048\RAKESH KUMAR HUF \  FARIDABAD\  IN</t>
  </si>
  <si>
    <t>349.00</t>
  </si>
  <si>
    <t>31,261.22</t>
  </si>
  <si>
    <t>128612022134</t>
  </si>
  <si>
    <t>PURCHASE      \472357******1048\UNITED CLOLORS OF\  FARIDABAD\  IN</t>
  </si>
  <si>
    <t>3,199.00</t>
  </si>
  <si>
    <t>28,062.22</t>
  </si>
  <si>
    <t>128613043326</t>
  </si>
  <si>
    <t>PURCHASE      \472357******1048\RELIANCE SMART   \  FARIDABAD\  IN</t>
  </si>
  <si>
    <t>1,250.00</t>
  </si>
  <si>
    <t>26,812.22</t>
  </si>
  <si>
    <t>FOSC2021101319130270987447</t>
  </si>
  <si>
    <t>128606987447 P2A SANDIP UPI TRANSFER DR - UPI OUTWARD ACCOUNT</t>
  </si>
  <si>
    <t>26,794.22</t>
  </si>
  <si>
    <t>FOSC2021101321490874289312</t>
  </si>
  <si>
    <t>128609689312 P2A VORA ADITYA SHIRISH UPI TRANSFER DR - UPI OUTWARD ACCOUNT</t>
  </si>
  <si>
    <t>467.00</t>
  </si>
  <si>
    <t>26,327.22</t>
  </si>
  <si>
    <t>14-Oct-2021</t>
  </si>
  <si>
    <t>FOSC2021101407103400216907</t>
  </si>
  <si>
    <t>128711216907 P2A SANDIP UPI TRANSFER DR - UPI OUTWARD ACCOUNT</t>
  </si>
  <si>
    <t>26,309.22</t>
  </si>
  <si>
    <t>FOSC2021101407565546357698</t>
  </si>
  <si>
    <t>128711457698 P2A UBER INDIA SYSTEMS PRIVATE LIMITED UBERRIDE TRANSFER DR - UPI OUTWARD ACCOUNT</t>
  </si>
  <si>
    <t>382.00</t>
  </si>
  <si>
    <t>25,927.22</t>
  </si>
  <si>
    <t>128703419407</t>
  </si>
  <si>
    <t>PURCHASE      \472357******1048\MCDONALDS        \  NEW DELHI\  IN</t>
  </si>
  <si>
    <t>157.50</t>
  </si>
  <si>
    <t>25,769.72</t>
  </si>
  <si>
    <t>128709663112</t>
  </si>
  <si>
    <t>ATM WITHDRAWAL\472357******1048\+IGI AIRPORT T3 D\DELHI      \DLIN</t>
  </si>
  <si>
    <t>20,769.72</t>
  </si>
  <si>
    <t>FOSC2021101413161292444155</t>
  </si>
  <si>
    <t>128715544155 P2A BHARATPEMERCHANT PAY TO DURGA WEBTEL SERVICE TRANSFER DR - UPI OUTWARD ACCOUNT</t>
  </si>
  <si>
    <t>20,439.72</t>
  </si>
  <si>
    <t>FOSC2021101413261650396846</t>
  </si>
  <si>
    <t>128715696846 P2A UBER INDIA SYSTEMS PRIVATE LIMITED UBERRIDE TRANSFER DR - UPI OUTWARD ACCOUNT</t>
  </si>
  <si>
    <t>161.00</t>
  </si>
  <si>
    <t>20,278.72</t>
  </si>
  <si>
    <t>FOSC2021101413592482684380</t>
  </si>
  <si>
    <t>128716184380 P2A RADISSON MUMBAI ANDHERI MIDC UPI TRANSFER DR - UPI OUTWARD ACCOUNT</t>
  </si>
  <si>
    <t>9,609.58</t>
  </si>
  <si>
    <t>10,669.14</t>
  </si>
  <si>
    <t>FOSC2021101415163210923428</t>
  </si>
  <si>
    <t>128717223428 P2A UBER INDIA SYSTEMS PRIVATE LIMITED UBERRIDE TRANSFER DR - UPI OUTWARD ACCOUNT</t>
  </si>
  <si>
    <t>289.00</t>
  </si>
  <si>
    <t>10,380.14</t>
  </si>
  <si>
    <t>FOSC2021101419585149692870</t>
  </si>
  <si>
    <t>128721492870 P2A SHREE MUMBA AAI STORE UPI TRANSFER DR - UPI OUTWARD ACCOUNT</t>
  </si>
  <si>
    <t>10,362.14</t>
  </si>
  <si>
    <t>FOSC2021101421180204663944</t>
  </si>
  <si>
    <t>128722763944 P2A SHREE MUMBA AAI STORE UPI TRANSFER DR - UPI OUTWARD ACCOUNT</t>
  </si>
  <si>
    <t>10,344.14</t>
  </si>
  <si>
    <t>16-Oct-2021</t>
  </si>
  <si>
    <t>FOSC2021101611205028876504</t>
  </si>
  <si>
    <t>128984976504 P2A UBER INDIA SYSTEMS PRIVATE LIMITED CHARGE TRANSFER DR - UPI OUTWARD ACCOUNT</t>
  </si>
  <si>
    <t>106.00</t>
  </si>
  <si>
    <t>10,238.14</t>
  </si>
  <si>
    <t>FOSC2021101619264682297651</t>
  </si>
  <si>
    <t>128947297651 P2A KHANNA STORE UPI TRANSFER DR - UPI OUTWARD ACCOUNT</t>
  </si>
  <si>
    <t>30.00</t>
  </si>
  <si>
    <t>10,208.14</t>
  </si>
  <si>
    <t>FOSC2021101620242063909097</t>
  </si>
  <si>
    <t>128948309097 P2A UBER INDIA SYSTEMS PRIVATE LIMITED UBERRIDE TRANSFER DR - UPI OUTWARD ACCOUNT</t>
  </si>
  <si>
    <t>858.00</t>
  </si>
  <si>
    <t>9,350.14</t>
  </si>
  <si>
    <t>17-Oct-2021</t>
  </si>
  <si>
    <t>129013666558</t>
  </si>
  <si>
    <t>PURCHASE      \472357******1048\FLIPKART PAYMENTS\  911246150\0 IN</t>
  </si>
  <si>
    <t>1,279.00</t>
  </si>
  <si>
    <t>8,071.14</t>
  </si>
  <si>
    <t>FOSC2021101719444078514028</t>
  </si>
  <si>
    <t>129060314028 P2A VORA ADITYA SHIRISH UPI TRANSFER DR - UPI OUTWARD ACCOUNT</t>
  </si>
  <si>
    <t>190.00</t>
  </si>
  <si>
    <t>7,881.14</t>
  </si>
  <si>
    <t>18-Oct-2021</t>
  </si>
  <si>
    <t>FOSC2021101814081636595032</t>
  </si>
  <si>
    <t>129168495032 P2A G S MART UPI TRANSFER DR - UPI OUTWARD ACCOUNT</t>
  </si>
  <si>
    <t>387.00</t>
  </si>
  <si>
    <t>7,494.14</t>
  </si>
  <si>
    <t>FOSC2021101814104055730791</t>
  </si>
  <si>
    <t>129168530791 P2A SANDIP UPI TRANSFER DR - UPI OUTWARD ACCOUNT</t>
  </si>
  <si>
    <t>7,476.14</t>
  </si>
  <si>
    <t>FOSC2021101819571569887333</t>
  </si>
  <si>
    <t>129173987333 P2A SANDIP UPI TRANSFER DR - UPI OUTWARD ACCOUNT</t>
  </si>
  <si>
    <t>7,458.14</t>
  </si>
  <si>
    <t>FOSC2021101821133041245872</t>
  </si>
  <si>
    <t>129175245872 P2A VORA ADITYA SHIRISH UPI TRANSFER CR - UPI INWARD ACCOUNT</t>
  </si>
  <si>
    <t>950.00</t>
  </si>
  <si>
    <t>8,408.14</t>
  </si>
  <si>
    <t>19-Oct-2021</t>
  </si>
  <si>
    <t>FOSC2021101908342850085004</t>
  </si>
  <si>
    <t>129277885004 P2A SANDIP UPI TRANSFER DR - UPI OUTWARD ACCOUNT</t>
  </si>
  <si>
    <t>8,390.14</t>
  </si>
  <si>
    <t>129213280403</t>
  </si>
  <si>
    <t>PURCHASE      \472357******1048\MAHALAXMI BUS STA\  FARIDABAD\  IN</t>
  </si>
  <si>
    <t>540.00</t>
  </si>
  <si>
    <t>7,850.14</t>
  </si>
  <si>
    <t>129213298587</t>
  </si>
  <si>
    <t>552.00</t>
  </si>
  <si>
    <t>7,298.14</t>
  </si>
  <si>
    <t>FOSC2021101919214857640718</t>
  </si>
  <si>
    <t>129286940718 P2A VORA ADITYA SHIRISH GROCERIES AND D TRANSFER CR - UPI INWARD ACCOUNT</t>
  </si>
  <si>
    <t>600.00</t>
  </si>
  <si>
    <t>7,898.14</t>
  </si>
  <si>
    <t>FOSC2021101919253521515178</t>
  </si>
  <si>
    <t>129287015178 P2A SANDIP UPI TRANSFER DR - UPI OUTWARD ACCOUNT</t>
  </si>
  <si>
    <t>7,862.14</t>
  </si>
  <si>
    <t>FOSC2021101921281432221816</t>
  </si>
  <si>
    <t>129289021816 P2A SANDIP UPI TRANSFER DR - UPI OUTWARD ACCOUNT</t>
  </si>
  <si>
    <t>7,826.14</t>
  </si>
  <si>
    <t>20-Oct-2021</t>
  </si>
  <si>
    <t>FOSC2021102007240747295153</t>
  </si>
  <si>
    <t>129307895153 P2A RAZORPAY IXIGO REFUND I3KO0LNAMIT2SJ FUND TRANSFER TRANSFER CR - UPI INWARD ACCOUNT</t>
  </si>
  <si>
    <t>7,955.14</t>
  </si>
  <si>
    <t>FOSC2021102007461466605672</t>
  </si>
  <si>
    <t>129307905672 P2A RAZORPAY IXIGO REFUND I3LYH1BVIJW523 FUND TRANSFER TRANSFER CR - UPI INWARD ACCOUNT</t>
  </si>
  <si>
    <t>1,464.00</t>
  </si>
  <si>
    <t>9,419.14</t>
  </si>
  <si>
    <t>FOSC2021102015381957689085</t>
  </si>
  <si>
    <t>129398089085 P2A KHANNA STORE UPI TRANSFER DR - UPI OUTWARD ACCOUNT</t>
  </si>
  <si>
    <t>230.00</t>
  </si>
  <si>
    <t>9,189.14</t>
  </si>
  <si>
    <t>FOSC2021102015394477907152</t>
  </si>
  <si>
    <t>129398107152 P2A SANDIP UPI TRANSFER DR - UPI OUTWARD ACCOUNT</t>
  </si>
  <si>
    <t>9,171.14</t>
  </si>
  <si>
    <t>FOSC2021102017141580663149</t>
  </si>
  <si>
    <t>129399363149 P2A VORA ADITYA SHIRISH WATER TRANSFER CR - UPI INWARD ACCOUNT</t>
  </si>
  <si>
    <t>115.00</t>
  </si>
  <si>
    <t>9,286.14</t>
  </si>
  <si>
    <t>FOSC2021102021351397044347</t>
  </si>
  <si>
    <t>129303844347 P2A SANDIP UPI TRANSFER DR - UPI OUTWARD ACCOUNT</t>
  </si>
  <si>
    <t>9,268.14</t>
  </si>
  <si>
    <t>21-Oct-2021</t>
  </si>
  <si>
    <t>FOSC2021102117384859433995</t>
  </si>
  <si>
    <t>129413333995 P2A SANDIP UPI TRANSFER DR - UPI OUTWARD ACCOUNT</t>
  </si>
  <si>
    <t>9,250.14</t>
  </si>
  <si>
    <t>FOSC2021102121500735225668</t>
  </si>
  <si>
    <t>129417825668 P2A VORA ADITYA SHIRISH FLIGHTS REFUND TRANSFER CR - UPI INWARD ACCOUNT</t>
  </si>
  <si>
    <t>4,996.00</t>
  </si>
  <si>
    <t>14,246.14</t>
  </si>
  <si>
    <t>22-Oct-2021</t>
  </si>
  <si>
    <t>FOSC2021102207314033044697</t>
  </si>
  <si>
    <t>129520944697 P2A SANDIP UPI TRANSFER DR - UPI OUTWARD ACCOUNT</t>
  </si>
  <si>
    <t>14,228.14</t>
  </si>
  <si>
    <t>FOSC2021102210345082845684</t>
  </si>
  <si>
    <t>129522845684 P2A VORA ADITYA SHIRISH UPI TRANSFER DR - UPI OUTWARD ACCOUNT</t>
  </si>
  <si>
    <t>300.00</t>
  </si>
  <si>
    <t>13,928.14</t>
  </si>
  <si>
    <t>FOSC2021102218023882677352</t>
  </si>
  <si>
    <t>129529277352 P2A SANDIP UPI TRANSFER DR - UPI OUTWARD ACCOUNT</t>
  </si>
  <si>
    <t>13,910.14</t>
  </si>
  <si>
    <t>FOSC2021102221544863645548</t>
  </si>
  <si>
    <t>129533445548 P2A SANDIP UPI TRANSFER DR - UPI OUTWARD ACCOUNT</t>
  </si>
  <si>
    <t>13,892.14</t>
  </si>
  <si>
    <t>23-Oct-2021</t>
  </si>
  <si>
    <t>FOSC2021102316292039443115</t>
  </si>
  <si>
    <t>129642943115 P2A SANDIP UPI TRANSFER DR - UPI OUTWARD ACCOUNT</t>
  </si>
  <si>
    <t>13,874.14</t>
  </si>
  <si>
    <t>FOSC2021102317220800302548</t>
  </si>
  <si>
    <t>129643702548 P2A VORA ADITYA SHIRISH CASH TRANSFER CR - UPI INWARD ACCOUNT</t>
  </si>
  <si>
    <t>1,000.00</t>
  </si>
  <si>
    <t>14,874.14</t>
  </si>
  <si>
    <t>FOSC2021102318083228770734</t>
  </si>
  <si>
    <t>129644470734 P2A SANDIP UPI TRANSFER DR - UPI OUTWARD ACCOUNT</t>
  </si>
  <si>
    <t>14,856.14</t>
  </si>
  <si>
    <t>FOSC2021102318122699242529</t>
  </si>
  <si>
    <t>129644542529 P2A VIVEK UPI TRANSFER DR - UPI OUTWARD ACCOUNT</t>
  </si>
  <si>
    <t>80.00</t>
  </si>
  <si>
    <t>14,776.14</t>
  </si>
  <si>
    <t>24-Oct-2021</t>
  </si>
  <si>
    <t>FOSC2021102410183817316339</t>
  </si>
  <si>
    <t>129751516339 P2A SANDIP UPI TRANSFER DR - UPI OUTWARD ACCOUNT</t>
  </si>
  <si>
    <t>218.00</t>
  </si>
  <si>
    <t>14,558.14</t>
  </si>
  <si>
    <t>FOSC2021102420224308404899</t>
  </si>
  <si>
    <t>129761004899 P2A AYUSH PAN CORNER UPI TRANSFER DR - UPI OUTWARD ACCOUNT</t>
  </si>
  <si>
    <t>14,540.14</t>
  </si>
  <si>
    <t>25-Oct-2021</t>
  </si>
  <si>
    <t>FOSC2021102508080266676333</t>
  </si>
  <si>
    <t>129863676333 P2A SANDIP UPI TRANSFER DR - UPI OUTWARD ACCOUNT</t>
  </si>
  <si>
    <t>14,522.14</t>
  </si>
  <si>
    <t>FOSC2021102520095492510901</t>
  </si>
  <si>
    <t>129874210901 P2A SANDEEP UPI TRANSFER DR - UPI OUTWARD ACCOUNT</t>
  </si>
  <si>
    <t>51.00</t>
  </si>
  <si>
    <t>14,471.14</t>
  </si>
  <si>
    <t>FOSC2021102520184121674211</t>
  </si>
  <si>
    <t>129874374211 P2A MAHALAXMI AGENCIES GREEN FIELD UPI TRANSFER DR - UPI OUTWARD ACCOUNT</t>
  </si>
  <si>
    <t>870.00</t>
  </si>
  <si>
    <t>13,601.14</t>
  </si>
  <si>
    <t>FOSC2021102520223975150848</t>
  </si>
  <si>
    <t>129874450848 P2A HIRANYA ENTERPRISES UPI TRANSFER DR - UPI OUTWARD ACCOUNT</t>
  </si>
  <si>
    <t>150.00</t>
  </si>
  <si>
    <t>13,451.14</t>
  </si>
  <si>
    <t>FOSC2021102520271028134700</t>
  </si>
  <si>
    <t>129874534700 P2A VIVEK UPI TRANSFER DR - UPI OUTWARD ACCOUNT</t>
  </si>
  <si>
    <t>13,371.14</t>
  </si>
  <si>
    <t>26-Oct-2021</t>
  </si>
  <si>
    <t>FOSC2021102609392189843754</t>
  </si>
  <si>
    <t>129978843754 P2A G S MART UPI TRANSFER DR - UPI OUTWARD ACCOUNT</t>
  </si>
  <si>
    <t>502.00</t>
  </si>
  <si>
    <t>12,869.14</t>
  </si>
  <si>
    <t>FOSC2021102611013699415161</t>
  </si>
  <si>
    <t>129979915161 P2A VORA ADITYA SHIRISH GROCERIES TRANSFER CR - UPI INWARD ACCOUNT</t>
  </si>
  <si>
    <t>250.00</t>
  </si>
  <si>
    <t>13,119.14</t>
  </si>
  <si>
    <t>FOSC2021102617422698833423</t>
  </si>
  <si>
    <t>129985633423 P2A SANDIP UPI TRANSFER DR - UPI OUTWARD ACCOUNT</t>
  </si>
  <si>
    <t>13,101.14</t>
  </si>
  <si>
    <t>4791620211026203071</t>
  </si>
  <si>
    <t>129874210901 UPI DECLINED DT 25-10-21</t>
  </si>
  <si>
    <t>13,152.14</t>
  </si>
  <si>
    <t>FOSC2021102620392316324897</t>
  </si>
  <si>
    <t>129989024897 P2A SANDIP UPI TRANSFER DR - UPI OUTWARD ACCOUNT</t>
  </si>
  <si>
    <t>13,134.14</t>
  </si>
  <si>
    <t>27-Oct-2021</t>
  </si>
  <si>
    <t>FOSC2021102707534403457311</t>
  </si>
  <si>
    <t>130091757311 P2A SANDEEP UPI TRANSFER DR - UPI OUTWARD ACCOUNT</t>
  </si>
  <si>
    <t>13,116.14</t>
  </si>
  <si>
    <t>FOSC2021102720391395279532</t>
  </si>
  <si>
    <t>130002979532 P2A SANDIP UPI TRANSFER DR - UPI OUTWARD ACCOUNT</t>
  </si>
  <si>
    <t>13,062.14</t>
  </si>
  <si>
    <t>FOSC2021102720403155202159</t>
  </si>
  <si>
    <t>130003002159 P2A VIVEK UPI TRANSFER DR - UPI OUTWARD ACCOUNT</t>
  </si>
  <si>
    <t>12,982.14</t>
  </si>
  <si>
    <t>FOSC2021102720430125445357</t>
  </si>
  <si>
    <t>130003045357 P2A KHUSHAL SINGH UPI TRANSFER DR - UPI OUTWARD ACCOUNT</t>
  </si>
  <si>
    <t>20.00</t>
  </si>
  <si>
    <t>12,962.14</t>
  </si>
  <si>
    <t>FOSC2021102721410867237563</t>
  </si>
  <si>
    <t>130003937563 P2A VORA ADITYA SHIRISH UPI TRANSFER CR - UPI INWARD ACCOUNT</t>
  </si>
  <si>
    <t>12,963.14</t>
  </si>
  <si>
    <t>28-Oct-2021</t>
  </si>
  <si>
    <t>FOSC2021102808154167791986</t>
  </si>
  <si>
    <t>130105891986 P2A VORA ADITYA SHIRISH UPI TRANSFER CR - UPI INWARD ACCOUNT</t>
  </si>
  <si>
    <t>12,964.14</t>
  </si>
  <si>
    <t>FOSC2021102814544705390046</t>
  </si>
  <si>
    <t>130111390046 P2A SANDIP UPI TRANSFER DR - UPI OUTWARD ACCOUNT</t>
  </si>
  <si>
    <t>12,928.14</t>
  </si>
  <si>
    <t>3282220211028000400500162</t>
  </si>
  <si>
    <t>NEFT CR-HDFC0004989-BEERBICEPS MEDIA WORLD PVT  LTD-SHAURYA SHIKHAR-BD21102854098114</t>
  </si>
  <si>
    <t>29,800.00</t>
  </si>
  <si>
    <t>42,728.14</t>
  </si>
  <si>
    <t>3282220211028000400500159</t>
  </si>
  <si>
    <t>NEFT CR-HDFC0004989-BIGBRAINCO-SHAURYA SHIKHAR-BD21102854117814</t>
  </si>
  <si>
    <t>14,800.00</t>
  </si>
  <si>
    <t>57,528.14</t>
  </si>
  <si>
    <t>FOSC2021102820203135813773</t>
  </si>
  <si>
    <t>130116913773 P2A SANDIP UPI TRANSFER DR - UPI OUTWARD ACCOUNT</t>
  </si>
  <si>
    <t>57,510.14</t>
  </si>
  <si>
    <t>FOSC2021102820271038835882</t>
  </si>
  <si>
    <t>130117035882 P2A SANDIP UPI TRANSFER DR - UPI OUTWARD ACCOUNT</t>
  </si>
  <si>
    <t>57,492.14</t>
  </si>
  <si>
    <t>29-Oct-2021</t>
  </si>
  <si>
    <t>FOSC2021102907250299378774</t>
  </si>
  <si>
    <t>UPI REF NO 130219878774 SANDIP UPI TRANSFER DR - UPI OUTWARD ACCOUNT</t>
  </si>
  <si>
    <t>57,474.14</t>
  </si>
  <si>
    <t>FOSC2021102910143215908389</t>
  </si>
  <si>
    <t>UPI REF NO 130221608389 SANDIP UPI TRANSFER DR - UPI OUTWARD ACCOUNT</t>
  </si>
  <si>
    <t>57,438.14</t>
  </si>
  <si>
    <t>FOSC2021102912023126875702</t>
  </si>
  <si>
    <t>UPI REF NO 130285975702 GOOGLEPAY EARNED FOR USING GOOGLE PAY TRANSFER CR - UPI INWARD ACCOUNT</t>
  </si>
  <si>
    <t>4.00</t>
  </si>
  <si>
    <t>57,442.14</t>
  </si>
  <si>
    <t>130212005696</t>
  </si>
  <si>
    <t>ATM WITHDRAWAL\472357******1048\OPPOSITE OMAXE HI\FARIDABAD  \HRIN</t>
  </si>
  <si>
    <t>3,000.00</t>
  </si>
  <si>
    <t>54,442.14</t>
  </si>
  <si>
    <t>FOSC2021102916200572521943</t>
  </si>
  <si>
    <t>UPI REF NO 130227921943 SOHUM DHAR UPI TRANSFER DR - UPI OUTWARD ACCOUNT</t>
  </si>
  <si>
    <t>6,443.00</t>
  </si>
  <si>
    <t>47,999.14</t>
  </si>
  <si>
    <t>130211436015</t>
  </si>
  <si>
    <t>899.00</t>
  </si>
  <si>
    <t>47,100.14</t>
  </si>
  <si>
    <t>FOSC2021102920282252313800</t>
  </si>
  <si>
    <t>UPI REF NO 130232613800 SANDIP UPI TRANSFER DR - UPI OUTWARD ACCOUNT</t>
  </si>
  <si>
    <t>47,046.14</t>
  </si>
  <si>
    <t>FOSC2021102920334553612347</t>
  </si>
  <si>
    <t>UPI REF NO 130232712347 SANDIP UPI TRANSFER DR - UPI OUTWARD ACCOUNT</t>
  </si>
  <si>
    <t>46,966.14</t>
  </si>
  <si>
    <t>30-Oct-2021</t>
  </si>
  <si>
    <t>FOSC2021103007225434975526</t>
  </si>
  <si>
    <t>UPI REF NO 130335675526 SANDIP UPI TRANSFER DR - UPI OUTWARD ACCOUNT</t>
  </si>
  <si>
    <t>46,948.14</t>
  </si>
  <si>
    <t>FOSC2021103010372785002491</t>
  </si>
  <si>
    <t>UPI REF NO 130337702491 KHUSHAL SINGH UPI TRANSFER DR - UPI OUTWARD ACCOUNT</t>
  </si>
  <si>
    <t>320.00</t>
  </si>
  <si>
    <t>46,628.14</t>
  </si>
  <si>
    <t>FOSC2021103010373583905014</t>
  </si>
  <si>
    <t>UPI REF NO 130337705014 VORA ADITYA SHIRISH MITHAI TRANSFER CR - UPI INWARD ACCOUNT</t>
  </si>
  <si>
    <t>160.00</t>
  </si>
  <si>
    <t>46,788.14</t>
  </si>
  <si>
    <t>FOSC2021103010385126424166</t>
  </si>
  <si>
    <t>UPI REF NO 130337724166 SANDIP UPI TRANSFER DR - UPI OUTWARD ACCOUNT</t>
  </si>
  <si>
    <t>46,752.14</t>
  </si>
  <si>
    <t>FOSC2021103017385165111861</t>
  </si>
  <si>
    <t>UPI REF NO 130344611861 SANDIP UPI TRANSFER DR - UPI OUTWARD ACCOUNT</t>
  </si>
  <si>
    <t>46,716.14</t>
  </si>
  <si>
    <t>FOSC2021103020330619787289</t>
  </si>
  <si>
    <t>UPI REF NO 130348487289 SANDIP UPI TRANSFER DR - UPI OUTWARD ACCOUNT</t>
  </si>
  <si>
    <t>46,680.14</t>
  </si>
  <si>
    <t>31-Oct-2021</t>
  </si>
  <si>
    <t>FOSC2021103108173185482812</t>
  </si>
  <si>
    <t>UPI REF NO 130431482812 ZERODHA 130448 ZERODHA TRANSFER DR - UPI OUTWARD ACCOUNT</t>
  </si>
  <si>
    <t>21,680.14</t>
  </si>
  <si>
    <t>FOSC2021103108182426592691</t>
  </si>
  <si>
    <t>UPI REF NO 130431492691 ZERODHA 084591 ZERODHA TRANSFER DR - UPI OUTWARD ACCOUNT</t>
  </si>
  <si>
    <t>1,680.14</t>
  </si>
  <si>
    <t>Amount</t>
  </si>
  <si>
    <t>Categorisation</t>
  </si>
  <si>
    <t>Income</t>
  </si>
  <si>
    <t>Income (Qtr bonus)</t>
  </si>
  <si>
    <t>Opening Balance Pre Income</t>
  </si>
  <si>
    <t>Credit repayment</t>
  </si>
  <si>
    <t>Cigarette</t>
  </si>
  <si>
    <t>Groceries and food</t>
  </si>
  <si>
    <t>Game</t>
  </si>
  <si>
    <t>Travel</t>
  </si>
  <si>
    <t>Alcohol</t>
  </si>
  <si>
    <t>Rent</t>
  </si>
  <si>
    <t>Misc</t>
  </si>
  <si>
    <t>Investment</t>
  </si>
  <si>
    <t>Clothing</t>
  </si>
  <si>
    <t>Subscriptions</t>
  </si>
  <si>
    <t>Cash withdrawal</t>
  </si>
  <si>
    <t>Actual spends</t>
  </si>
  <si>
    <t>Recommended Spends</t>
  </si>
  <si>
    <t>SUM of Amount</t>
  </si>
  <si>
    <t>Budget?</t>
  </si>
  <si>
    <t>(But that's a good thing)</t>
  </si>
  <si>
    <t>Grand Total</t>
  </si>
  <si>
    <t>Actual Spends</t>
  </si>
  <si>
    <t>Spent = Over/Under?</t>
  </si>
  <si>
    <t>Stayed in Budget?</t>
  </si>
  <si>
    <t>Money sent home</t>
  </si>
  <si>
    <t>EMIs/Credit repayment</t>
  </si>
  <si>
    <t>Travel/Commute</t>
  </si>
  <si>
    <t>Utilities (Electric, water, internet)</t>
  </si>
  <si>
    <t>Entertainment</t>
  </si>
  <si>
    <t>Insurance</t>
  </si>
  <si>
    <t>Healthcare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</si>
</sst>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Ubuntu"/>
    </font>
    <font>
      <b/>
      <color theme="1"/>
      <name val="Calibri"/>
      <scheme val="minor"/>
    </font>
    <font>
      <color theme="1"/>
      <name val="Ubuntu"/>
    </font>
    <font>
      <b/>
      <sz val="11.0"/>
      <color theme="1"/>
      <name val="Ubuntu"/>
    </font>
    <font>
      <sz val="11.0"/>
      <color theme="1"/>
      <name val="Ubuntu"/>
    </font>
    <font>
      <b/>
      <i/>
      <sz val="11.0"/>
      <color theme="1"/>
      <name val="Ubuntu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2" xfId="0" applyAlignment="1" applyFont="1" applyNumberFormat="1">
      <alignment horizontal="right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5" numFmtId="3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1" fillId="0" fontId="4" numFmtId="0" xfId="0" applyBorder="1" applyFont="1"/>
    <xf borderId="1" fillId="0" fontId="4" numFmtId="3" xfId="0" applyBorder="1" applyFont="1" applyNumberFormat="1"/>
    <xf borderId="1" fillId="0" fontId="6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1" fillId="0" fontId="4" numFmtId="0" xfId="0" applyAlignment="1" applyBorder="1" applyFont="1">
      <alignment readingOrder="0"/>
    </xf>
    <xf borderId="2" fillId="0" fontId="5" numFmtId="0" xfId="0" applyBorder="1" applyFont="1"/>
    <xf borderId="3" fillId="0" fontId="5" numFmtId="3" xfId="0" applyBorder="1" applyFont="1" applyNumberFormat="1"/>
    <xf borderId="4" fillId="0" fontId="5" numFmtId="10" xfId="0" applyBorder="1" applyFont="1" applyNumberFormat="1"/>
    <xf borderId="2" fillId="0" fontId="5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10" xfId="0" applyAlignment="1" applyBorder="1" applyFont="1" applyNumberFormat="1">
      <alignment readingOrder="0"/>
    </xf>
    <xf borderId="3" fillId="0" fontId="5" numFmtId="0" xfId="0" applyBorder="1" applyFont="1"/>
    <xf borderId="1" fillId="0" fontId="5" numFmtId="0" xfId="0" applyAlignment="1" applyBorder="1" applyFont="1">
      <alignment readingOrder="0"/>
    </xf>
    <xf borderId="1" fillId="0" fontId="5" numFmtId="10" xfId="0" applyAlignment="1" applyBorder="1" applyFont="1" applyNumberFormat="1">
      <alignment readingOrder="0"/>
    </xf>
    <xf borderId="5" fillId="0" fontId="5" numFmtId="0" xfId="0" applyBorder="1" applyFont="1"/>
    <xf borderId="6" fillId="0" fontId="5" numFmtId="0" xfId="0" applyBorder="1" applyFont="1"/>
    <xf borderId="5" fillId="0" fontId="5" numFmtId="3" xfId="0" applyBorder="1" applyFont="1" applyNumberFormat="1"/>
    <xf borderId="7" fillId="0" fontId="5" numFmtId="0" xfId="0" applyBorder="1" applyFont="1"/>
    <xf borderId="0" fillId="0" fontId="5" numFmtId="10" xfId="0" applyAlignment="1" applyFont="1" applyNumberForma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10" xfId="0" applyAlignment="1" applyBorder="1" applyFont="1" applyNumberFormat="1">
      <alignment readingOrder="0"/>
    </xf>
    <xf borderId="3" fillId="2" fontId="3" numFmtId="0" xfId="0" applyAlignment="1" applyBorder="1" applyFill="1" applyFont="1">
      <alignment readingOrder="0"/>
    </xf>
    <xf borderId="3" fillId="0" fontId="3" numFmtId="0" xfId="0" applyAlignment="1" applyBorder="1" applyFont="1">
      <alignment horizontal="center"/>
    </xf>
    <xf borderId="1" fillId="0" fontId="1" numFmtId="10" xfId="0" applyAlignment="1" applyBorder="1" applyFont="1" applyNumberFormat="1">
      <alignment readingOrder="0"/>
    </xf>
    <xf borderId="5" fillId="0" fontId="3" numFmtId="0" xfId="0" applyAlignment="1" applyBorder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16" sheet="Expenses"/>
  </cacheSource>
  <cacheFields>
    <cacheField name="Amount" numFmtId="2">
      <sharedItems containsSemiMixedTypes="0" containsString="0" containsNumber="1">
        <n v="3459.0"/>
        <n v="420.0"/>
        <n v="5000.0"/>
        <n v="330.0"/>
        <n v="175.0"/>
        <n v="2578.0"/>
        <n v="441.0"/>
        <n v="1300.0"/>
        <n v="849.0"/>
        <n v="25000.0"/>
        <n v="36.0"/>
        <n v="2014.0"/>
        <n v="54.0"/>
        <n v="18.0"/>
        <n v="100.0"/>
        <n v="699.0"/>
        <n v="2237.0"/>
        <n v="168.0"/>
        <n v="19.0"/>
        <n v="400.0"/>
        <n v="120.0"/>
        <n v="149.0"/>
        <n v="680.0"/>
        <n v="90.0"/>
        <n v="210.0"/>
        <n v="12566.0"/>
        <n v="129.0"/>
        <n v="623.0"/>
        <n v="2125.0"/>
        <n v="349.0"/>
        <n v="3199.0"/>
        <n v="1250.0"/>
        <n v="467.0"/>
        <n v="382.0"/>
        <n v="157.5"/>
        <n v="161.0"/>
        <n v="9609.58"/>
        <n v="289.0"/>
        <n v="106.0"/>
        <n v="30.0"/>
        <n v="858.0"/>
        <n v="1279.0"/>
        <n v="190.0"/>
        <n v="387.0"/>
        <n v="540.0"/>
        <n v="552.0"/>
        <n v="230.0"/>
        <n v="300.0"/>
        <n v="80.0"/>
        <n v="218.0"/>
        <n v="51.0"/>
        <n v="870.0"/>
        <n v="150.0"/>
        <n v="502.0"/>
        <n v="20.0"/>
        <n v="3000.0"/>
        <n v="6443.0"/>
        <n v="899.0"/>
        <n v="320.0"/>
      </sharedItems>
    </cacheField>
    <cacheField name="Categorisation" numFmtId="0">
      <sharedItems>
        <s v="Credit repayment"/>
        <s v="Cigarette"/>
        <s v="Groceries and food"/>
        <s v="Game"/>
        <s v="Travel"/>
        <s v="Alcohol"/>
        <s v="Rent"/>
        <s v="Misc"/>
        <s v="Investment"/>
        <s v="Clothing"/>
        <s v="Subscriptions"/>
        <s v="Cash withdrawa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C16" firstHeaderRow="0" firstDataRow="2" firstDataCol="0"/>
  <pivotFields>
    <pivotField name="Amount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Categoris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</pivotFields>
  <rowFields>
    <field x="1"/>
  </rowFields>
  <colFields>
    <field x="-2"/>
  </colFields>
  <dataFields>
    <dataField name="SUM of Amount" fld="0" baseField="0"/>
    <dataField name="SUM of Amount" fld="0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1.57"/>
    <col customWidth="1" min="3" max="3" width="124.0"/>
    <col customWidth="1" min="4" max="6" width="2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>
      <c r="A3" s="3" t="s">
        <v>6</v>
      </c>
      <c r="B3" s="3" t="s">
        <v>12</v>
      </c>
      <c r="C3" s="3" t="s">
        <v>13</v>
      </c>
      <c r="D3" s="3" t="s">
        <v>14</v>
      </c>
      <c r="E3" s="3" t="s">
        <v>9</v>
      </c>
      <c r="F3" s="3" t="s">
        <v>15</v>
      </c>
    </row>
    <row r="4">
      <c r="A4" s="3" t="s">
        <v>6</v>
      </c>
      <c r="B4" s="3" t="s">
        <v>16</v>
      </c>
      <c r="C4" s="3" t="s">
        <v>17</v>
      </c>
      <c r="D4" s="3" t="s">
        <v>9</v>
      </c>
      <c r="E4" s="3" t="s">
        <v>18</v>
      </c>
      <c r="F4" s="3" t="s">
        <v>19</v>
      </c>
    </row>
    <row r="5">
      <c r="A5" s="3" t="s">
        <v>20</v>
      </c>
      <c r="B5" s="3" t="s">
        <v>21</v>
      </c>
      <c r="C5" s="3" t="s">
        <v>22</v>
      </c>
      <c r="D5" s="3" t="s">
        <v>23</v>
      </c>
      <c r="E5" s="3" t="s">
        <v>9</v>
      </c>
      <c r="F5" s="3" t="s">
        <v>24</v>
      </c>
    </row>
    <row r="6">
      <c r="A6" s="3" t="s">
        <v>20</v>
      </c>
      <c r="B6" s="3" t="s">
        <v>25</v>
      </c>
      <c r="C6" s="3" t="s">
        <v>26</v>
      </c>
      <c r="D6" s="3" t="s">
        <v>27</v>
      </c>
      <c r="E6" s="3" t="s">
        <v>9</v>
      </c>
      <c r="F6" s="3" t="s">
        <v>28</v>
      </c>
    </row>
    <row r="7">
      <c r="A7" s="3" t="s">
        <v>20</v>
      </c>
      <c r="B7" s="3" t="s">
        <v>29</v>
      </c>
      <c r="C7" s="3" t="s">
        <v>30</v>
      </c>
      <c r="D7" s="3" t="s">
        <v>31</v>
      </c>
      <c r="E7" s="3" t="s">
        <v>9</v>
      </c>
      <c r="F7" s="3" t="s">
        <v>32</v>
      </c>
    </row>
    <row r="8">
      <c r="A8" s="3" t="s">
        <v>20</v>
      </c>
      <c r="B8" s="3" t="s">
        <v>33</v>
      </c>
      <c r="C8" s="3" t="s">
        <v>34</v>
      </c>
      <c r="D8" s="3" t="s">
        <v>35</v>
      </c>
      <c r="E8" s="3" t="s">
        <v>9</v>
      </c>
      <c r="F8" s="3" t="s">
        <v>36</v>
      </c>
    </row>
    <row r="9">
      <c r="A9" s="3" t="s">
        <v>20</v>
      </c>
      <c r="B9" s="3" t="s">
        <v>37</v>
      </c>
      <c r="C9" s="3" t="s">
        <v>38</v>
      </c>
      <c r="D9" s="3" t="s">
        <v>39</v>
      </c>
      <c r="E9" s="3" t="s">
        <v>9</v>
      </c>
      <c r="F9" s="3" t="s">
        <v>40</v>
      </c>
    </row>
    <row r="10">
      <c r="A10" s="3" t="s">
        <v>20</v>
      </c>
      <c r="B10" s="3" t="s">
        <v>41</v>
      </c>
      <c r="C10" s="3" t="s">
        <v>42</v>
      </c>
      <c r="D10" s="3" t="s">
        <v>43</v>
      </c>
      <c r="E10" s="3" t="s">
        <v>9</v>
      </c>
      <c r="F10" s="3" t="s">
        <v>44</v>
      </c>
    </row>
    <row r="11">
      <c r="A11" s="3" t="s">
        <v>45</v>
      </c>
      <c r="B11" s="3" t="s">
        <v>46</v>
      </c>
      <c r="C11" s="3" t="s">
        <v>47</v>
      </c>
      <c r="D11" s="3" t="s">
        <v>48</v>
      </c>
      <c r="E11" s="3" t="s">
        <v>9</v>
      </c>
      <c r="F11" s="3" t="s">
        <v>49</v>
      </c>
    </row>
    <row r="12">
      <c r="A12" s="3" t="s">
        <v>45</v>
      </c>
      <c r="B12" s="3" t="s">
        <v>50</v>
      </c>
      <c r="C12" s="3" t="s">
        <v>51</v>
      </c>
      <c r="D12" s="3" t="s">
        <v>52</v>
      </c>
      <c r="E12" s="3" t="s">
        <v>9</v>
      </c>
      <c r="F12" s="3" t="s">
        <v>53</v>
      </c>
    </row>
    <row r="13">
      <c r="A13" s="3" t="s">
        <v>45</v>
      </c>
      <c r="B13" s="3" t="s">
        <v>54</v>
      </c>
      <c r="C13" s="3" t="s">
        <v>55</v>
      </c>
      <c r="D13" s="3" t="s">
        <v>9</v>
      </c>
      <c r="E13" s="3" t="s">
        <v>56</v>
      </c>
      <c r="F13" s="3" t="s">
        <v>57</v>
      </c>
    </row>
    <row r="14">
      <c r="A14" s="3" t="s">
        <v>58</v>
      </c>
      <c r="B14" s="3" t="s">
        <v>59</v>
      </c>
      <c r="C14" s="3" t="s">
        <v>60</v>
      </c>
      <c r="D14" s="3" t="s">
        <v>61</v>
      </c>
      <c r="E14" s="3" t="s">
        <v>9</v>
      </c>
      <c r="F14" s="3" t="s">
        <v>62</v>
      </c>
    </row>
    <row r="15">
      <c r="A15" s="3" t="s">
        <v>58</v>
      </c>
      <c r="B15" s="3" t="s">
        <v>63</v>
      </c>
      <c r="C15" s="3" t="s">
        <v>64</v>
      </c>
      <c r="D15" s="3" t="s">
        <v>61</v>
      </c>
      <c r="E15" s="3" t="s">
        <v>9</v>
      </c>
      <c r="F15" s="3" t="s">
        <v>65</v>
      </c>
    </row>
    <row r="16">
      <c r="A16" s="3" t="s">
        <v>58</v>
      </c>
      <c r="B16" s="3" t="s">
        <v>66</v>
      </c>
      <c r="C16" s="3" t="s">
        <v>67</v>
      </c>
      <c r="D16" s="3" t="s">
        <v>68</v>
      </c>
      <c r="E16" s="3" t="s">
        <v>9</v>
      </c>
      <c r="F16" s="3" t="s">
        <v>69</v>
      </c>
    </row>
    <row r="17">
      <c r="A17" s="3" t="s">
        <v>70</v>
      </c>
      <c r="B17" s="3" t="s">
        <v>71</v>
      </c>
      <c r="C17" s="3" t="s">
        <v>72</v>
      </c>
      <c r="D17" s="3" t="s">
        <v>73</v>
      </c>
      <c r="E17" s="3" t="s">
        <v>9</v>
      </c>
      <c r="F17" s="3" t="s">
        <v>74</v>
      </c>
    </row>
    <row r="18">
      <c r="A18" s="3" t="s">
        <v>70</v>
      </c>
      <c r="B18" s="3" t="s">
        <v>75</v>
      </c>
      <c r="C18" s="3" t="s">
        <v>76</v>
      </c>
      <c r="D18" s="3" t="s">
        <v>9</v>
      </c>
      <c r="E18" s="3" t="s">
        <v>77</v>
      </c>
      <c r="F18" s="3" t="s">
        <v>78</v>
      </c>
    </row>
    <row r="19">
      <c r="A19" s="3" t="s">
        <v>70</v>
      </c>
      <c r="B19" s="3" t="s">
        <v>79</v>
      </c>
      <c r="C19" s="3" t="s">
        <v>80</v>
      </c>
      <c r="D19" s="3" t="s">
        <v>9</v>
      </c>
      <c r="E19" s="3" t="s">
        <v>81</v>
      </c>
      <c r="F19" s="3" t="s">
        <v>82</v>
      </c>
    </row>
    <row r="20">
      <c r="A20" s="3" t="s">
        <v>70</v>
      </c>
      <c r="B20" s="3" t="s">
        <v>83</v>
      </c>
      <c r="C20" s="3" t="s">
        <v>84</v>
      </c>
      <c r="D20" s="3" t="s">
        <v>85</v>
      </c>
      <c r="E20" s="3" t="s">
        <v>9</v>
      </c>
      <c r="F20" s="3" t="s">
        <v>86</v>
      </c>
    </row>
    <row r="21">
      <c r="A21" s="3" t="s">
        <v>70</v>
      </c>
      <c r="B21" s="3" t="s">
        <v>87</v>
      </c>
      <c r="C21" s="3" t="s">
        <v>88</v>
      </c>
      <c r="D21" s="3" t="s">
        <v>89</v>
      </c>
      <c r="E21" s="3" t="s">
        <v>9</v>
      </c>
      <c r="F21" s="3" t="s">
        <v>90</v>
      </c>
    </row>
    <row r="22">
      <c r="A22" s="3" t="s">
        <v>70</v>
      </c>
      <c r="B22" s="3" t="s">
        <v>91</v>
      </c>
      <c r="C22" s="3" t="s">
        <v>92</v>
      </c>
      <c r="D22" s="3" t="s">
        <v>9</v>
      </c>
      <c r="E22" s="3" t="s">
        <v>93</v>
      </c>
      <c r="F22" s="3" t="s">
        <v>94</v>
      </c>
    </row>
    <row r="23">
      <c r="A23" s="3" t="s">
        <v>95</v>
      </c>
      <c r="B23" s="3" t="s">
        <v>96</v>
      </c>
      <c r="C23" s="3" t="s">
        <v>97</v>
      </c>
      <c r="D23" s="3" t="s">
        <v>98</v>
      </c>
      <c r="E23" s="3" t="s">
        <v>9</v>
      </c>
      <c r="F23" s="3" t="s">
        <v>99</v>
      </c>
    </row>
    <row r="24">
      <c r="A24" s="3" t="s">
        <v>95</v>
      </c>
      <c r="B24" s="3" t="s">
        <v>100</v>
      </c>
      <c r="C24" s="3" t="s">
        <v>101</v>
      </c>
      <c r="D24" s="3" t="s">
        <v>27</v>
      </c>
      <c r="E24" s="3" t="s">
        <v>9</v>
      </c>
      <c r="F24" s="3" t="s">
        <v>102</v>
      </c>
    </row>
    <row r="25">
      <c r="A25" s="3" t="s">
        <v>95</v>
      </c>
      <c r="B25" s="3" t="s">
        <v>103</v>
      </c>
      <c r="C25" s="3" t="s">
        <v>104</v>
      </c>
      <c r="D25" s="3" t="s">
        <v>61</v>
      </c>
      <c r="E25" s="3" t="s">
        <v>9</v>
      </c>
      <c r="F25" s="3" t="s">
        <v>105</v>
      </c>
    </row>
    <row r="26">
      <c r="A26" s="3" t="s">
        <v>95</v>
      </c>
      <c r="B26" s="3" t="s">
        <v>106</v>
      </c>
      <c r="C26" s="3" t="s">
        <v>107</v>
      </c>
      <c r="D26" s="3" t="s">
        <v>108</v>
      </c>
      <c r="E26" s="3" t="s">
        <v>9</v>
      </c>
      <c r="F26" s="3" t="s">
        <v>102</v>
      </c>
    </row>
    <row r="27">
      <c r="A27" s="3" t="s">
        <v>95</v>
      </c>
      <c r="B27" s="3" t="s">
        <v>109</v>
      </c>
      <c r="C27" s="4" t="s">
        <v>110</v>
      </c>
      <c r="D27" s="3" t="s">
        <v>85</v>
      </c>
      <c r="E27" s="3" t="s">
        <v>9</v>
      </c>
      <c r="F27" s="3" t="s">
        <v>111</v>
      </c>
    </row>
    <row r="28">
      <c r="A28" s="3" t="s">
        <v>95</v>
      </c>
      <c r="B28" s="3" t="s">
        <v>112</v>
      </c>
      <c r="C28" s="3" t="s">
        <v>113</v>
      </c>
      <c r="D28" s="3" t="s">
        <v>61</v>
      </c>
      <c r="E28" s="3" t="s">
        <v>9</v>
      </c>
      <c r="F28" s="3" t="s">
        <v>114</v>
      </c>
    </row>
    <row r="29">
      <c r="A29" s="3" t="s">
        <v>95</v>
      </c>
      <c r="B29" s="3" t="s">
        <v>115</v>
      </c>
      <c r="C29" s="3" t="s">
        <v>116</v>
      </c>
      <c r="D29" s="3" t="s">
        <v>61</v>
      </c>
      <c r="E29" s="3" t="s">
        <v>9</v>
      </c>
      <c r="F29" s="3" t="s">
        <v>117</v>
      </c>
    </row>
    <row r="30">
      <c r="A30" s="3" t="s">
        <v>95</v>
      </c>
      <c r="B30" s="3" t="s">
        <v>118</v>
      </c>
      <c r="C30" s="3" t="s">
        <v>119</v>
      </c>
      <c r="D30" s="3" t="s">
        <v>120</v>
      </c>
      <c r="E30" s="3" t="s">
        <v>9</v>
      </c>
      <c r="F30" s="3" t="s">
        <v>121</v>
      </c>
    </row>
    <row r="31">
      <c r="A31" s="3" t="s">
        <v>95</v>
      </c>
      <c r="B31" s="3" t="s">
        <v>122</v>
      </c>
      <c r="C31" s="3" t="s">
        <v>123</v>
      </c>
      <c r="D31" s="3" t="s">
        <v>124</v>
      </c>
      <c r="E31" s="3" t="s">
        <v>9</v>
      </c>
      <c r="F31" s="3" t="s">
        <v>125</v>
      </c>
    </row>
    <row r="32">
      <c r="A32" s="3" t="s">
        <v>95</v>
      </c>
      <c r="B32" s="3" t="s">
        <v>126</v>
      </c>
      <c r="C32" s="3" t="s">
        <v>127</v>
      </c>
      <c r="D32" s="3" t="s">
        <v>9</v>
      </c>
      <c r="E32" s="3" t="s">
        <v>124</v>
      </c>
      <c r="F32" s="3" t="s">
        <v>121</v>
      </c>
    </row>
    <row r="33">
      <c r="A33" s="3" t="s">
        <v>128</v>
      </c>
      <c r="B33" s="3" t="s">
        <v>129</v>
      </c>
      <c r="C33" s="3" t="s">
        <v>130</v>
      </c>
      <c r="D33" s="3" t="s">
        <v>131</v>
      </c>
      <c r="E33" s="3" t="s">
        <v>9</v>
      </c>
      <c r="F33" s="3" t="s">
        <v>132</v>
      </c>
    </row>
    <row r="34">
      <c r="A34" s="3" t="s">
        <v>128</v>
      </c>
      <c r="B34" s="3" t="s">
        <v>133</v>
      </c>
      <c r="C34" s="3" t="s">
        <v>134</v>
      </c>
      <c r="D34" s="3" t="s">
        <v>68</v>
      </c>
      <c r="E34" s="3" t="s">
        <v>9</v>
      </c>
      <c r="F34" s="3" t="s">
        <v>135</v>
      </c>
    </row>
    <row r="35">
      <c r="A35" s="3" t="s">
        <v>128</v>
      </c>
      <c r="B35" s="3" t="s">
        <v>136</v>
      </c>
      <c r="C35" s="3" t="s">
        <v>137</v>
      </c>
      <c r="D35" s="3" t="s">
        <v>61</v>
      </c>
      <c r="E35" s="3" t="s">
        <v>9</v>
      </c>
      <c r="F35" s="3" t="s">
        <v>138</v>
      </c>
    </row>
    <row r="36">
      <c r="A36" s="3" t="s">
        <v>128</v>
      </c>
      <c r="B36" s="3" t="s">
        <v>139</v>
      </c>
      <c r="C36" s="3" t="s">
        <v>140</v>
      </c>
      <c r="D36" s="3" t="s">
        <v>141</v>
      </c>
      <c r="E36" s="3" t="s">
        <v>9</v>
      </c>
      <c r="F36" s="3" t="s">
        <v>142</v>
      </c>
    </row>
    <row r="37">
      <c r="A37" s="3" t="s">
        <v>128</v>
      </c>
      <c r="B37" s="3" t="s">
        <v>139</v>
      </c>
      <c r="C37" s="3" t="s">
        <v>143</v>
      </c>
      <c r="D37" s="3" t="s">
        <v>144</v>
      </c>
      <c r="E37" s="3" t="s">
        <v>9</v>
      </c>
      <c r="F37" s="3" t="s">
        <v>138</v>
      </c>
    </row>
    <row r="38">
      <c r="A38" s="3" t="s">
        <v>128</v>
      </c>
      <c r="B38" s="3" t="s">
        <v>145</v>
      </c>
      <c r="C38" s="3" t="s">
        <v>146</v>
      </c>
      <c r="D38" s="3" t="s">
        <v>68</v>
      </c>
      <c r="E38" s="3" t="s">
        <v>9</v>
      </c>
      <c r="F38" s="3" t="s">
        <v>147</v>
      </c>
    </row>
    <row r="39">
      <c r="A39" s="3" t="s">
        <v>148</v>
      </c>
      <c r="B39" s="3" t="s">
        <v>149</v>
      </c>
      <c r="C39" s="3" t="s">
        <v>150</v>
      </c>
      <c r="D39" s="3" t="s">
        <v>68</v>
      </c>
      <c r="E39" s="3" t="s">
        <v>9</v>
      </c>
      <c r="F39" s="3" t="s">
        <v>151</v>
      </c>
    </row>
    <row r="40">
      <c r="A40" s="3" t="s">
        <v>148</v>
      </c>
      <c r="B40" s="3" t="s">
        <v>152</v>
      </c>
      <c r="C40" s="3" t="s">
        <v>153</v>
      </c>
      <c r="D40" s="3" t="s">
        <v>68</v>
      </c>
      <c r="E40" s="3" t="s">
        <v>9</v>
      </c>
      <c r="F40" s="3" t="s">
        <v>154</v>
      </c>
    </row>
    <row r="41">
      <c r="A41" s="3" t="s">
        <v>148</v>
      </c>
      <c r="B41" s="3" t="s">
        <v>155</v>
      </c>
      <c r="C41" s="3" t="s">
        <v>156</v>
      </c>
      <c r="D41" s="3" t="s">
        <v>157</v>
      </c>
      <c r="E41" s="3" t="s">
        <v>9</v>
      </c>
      <c r="F41" s="3" t="s">
        <v>158</v>
      </c>
    </row>
    <row r="42">
      <c r="A42" s="3" t="s">
        <v>148</v>
      </c>
      <c r="B42" s="3" t="s">
        <v>159</v>
      </c>
      <c r="C42" s="3" t="s">
        <v>160</v>
      </c>
      <c r="D42" s="3" t="s">
        <v>161</v>
      </c>
      <c r="E42" s="3" t="s">
        <v>9</v>
      </c>
      <c r="F42" s="3" t="s">
        <v>162</v>
      </c>
    </row>
    <row r="43">
      <c r="A43" s="3" t="s">
        <v>163</v>
      </c>
      <c r="B43" s="3" t="s">
        <v>164</v>
      </c>
      <c r="C43" s="3" t="s">
        <v>165</v>
      </c>
      <c r="D43" s="3" t="s">
        <v>166</v>
      </c>
      <c r="E43" s="3" t="s">
        <v>9</v>
      </c>
      <c r="F43" s="3" t="s">
        <v>167</v>
      </c>
    </row>
    <row r="44">
      <c r="A44" s="3" t="s">
        <v>163</v>
      </c>
      <c r="B44" s="3" t="s">
        <v>168</v>
      </c>
      <c r="C44" s="3" t="s">
        <v>169</v>
      </c>
      <c r="D44" s="3" t="s">
        <v>170</v>
      </c>
      <c r="E44" s="3" t="s">
        <v>9</v>
      </c>
      <c r="F44" s="3" t="s">
        <v>171</v>
      </c>
    </row>
    <row r="45">
      <c r="A45" s="3" t="s">
        <v>172</v>
      </c>
      <c r="B45" s="3" t="s">
        <v>173</v>
      </c>
      <c r="C45" s="3" t="s">
        <v>174</v>
      </c>
      <c r="D45" s="3" t="s">
        <v>161</v>
      </c>
      <c r="E45" s="3" t="s">
        <v>9</v>
      </c>
      <c r="F45" s="3" t="s">
        <v>175</v>
      </c>
    </row>
    <row r="46">
      <c r="A46" s="3" t="s">
        <v>172</v>
      </c>
      <c r="B46" s="3" t="s">
        <v>176</v>
      </c>
      <c r="C46" s="3" t="s">
        <v>177</v>
      </c>
      <c r="D46" s="3" t="s">
        <v>178</v>
      </c>
      <c r="E46" s="3" t="s">
        <v>9</v>
      </c>
      <c r="F46" s="3" t="s">
        <v>179</v>
      </c>
    </row>
    <row r="47">
      <c r="A47" s="3" t="s">
        <v>172</v>
      </c>
      <c r="B47" s="3" t="s">
        <v>180</v>
      </c>
      <c r="C47" s="3" t="s">
        <v>181</v>
      </c>
      <c r="D47" s="3" t="s">
        <v>68</v>
      </c>
      <c r="E47" s="3" t="s">
        <v>9</v>
      </c>
      <c r="F47" s="3" t="s">
        <v>182</v>
      </c>
    </row>
    <row r="48">
      <c r="A48" s="3" t="s">
        <v>172</v>
      </c>
      <c r="B48" s="3" t="s">
        <v>183</v>
      </c>
      <c r="C48" s="3" t="s">
        <v>184</v>
      </c>
      <c r="D48" s="3" t="s">
        <v>185</v>
      </c>
      <c r="E48" s="3" t="s">
        <v>9</v>
      </c>
      <c r="F48" s="3" t="s">
        <v>186</v>
      </c>
    </row>
    <row r="49">
      <c r="A49" s="3" t="s">
        <v>172</v>
      </c>
      <c r="B49" s="3" t="s">
        <v>187</v>
      </c>
      <c r="C49" s="3" t="s">
        <v>188</v>
      </c>
      <c r="D49" s="3" t="s">
        <v>9</v>
      </c>
      <c r="E49" s="3" t="s">
        <v>141</v>
      </c>
      <c r="F49" s="3" t="s">
        <v>189</v>
      </c>
    </row>
    <row r="50">
      <c r="A50" s="3" t="s">
        <v>190</v>
      </c>
      <c r="B50" s="3" t="s">
        <v>191</v>
      </c>
      <c r="C50" s="3" t="s">
        <v>192</v>
      </c>
      <c r="D50" s="3" t="s">
        <v>98</v>
      </c>
      <c r="E50" s="3" t="s">
        <v>9</v>
      </c>
      <c r="F50" s="3" t="s">
        <v>193</v>
      </c>
    </row>
    <row r="51">
      <c r="A51" s="3" t="s">
        <v>190</v>
      </c>
      <c r="B51" s="3" t="s">
        <v>194</v>
      </c>
      <c r="C51" s="3" t="s">
        <v>195</v>
      </c>
      <c r="D51" s="3" t="s">
        <v>196</v>
      </c>
      <c r="E51" s="3" t="s">
        <v>9</v>
      </c>
      <c r="F51" s="3" t="s">
        <v>197</v>
      </c>
    </row>
    <row r="52">
      <c r="A52" s="3" t="s">
        <v>190</v>
      </c>
      <c r="B52" s="3" t="s">
        <v>198</v>
      </c>
      <c r="C52" s="3" t="s">
        <v>199</v>
      </c>
      <c r="D52" s="3" t="s">
        <v>9</v>
      </c>
      <c r="E52" s="3" t="s">
        <v>200</v>
      </c>
      <c r="F52" s="3" t="s">
        <v>201</v>
      </c>
    </row>
    <row r="53">
      <c r="A53" s="3" t="s">
        <v>190</v>
      </c>
      <c r="B53" s="3" t="s">
        <v>202</v>
      </c>
      <c r="C53" s="3" t="s">
        <v>203</v>
      </c>
      <c r="D53" s="3" t="s">
        <v>98</v>
      </c>
      <c r="E53" s="3" t="s">
        <v>9</v>
      </c>
      <c r="F53" s="3" t="s">
        <v>204</v>
      </c>
    </row>
    <row r="54">
      <c r="A54" s="3" t="s">
        <v>205</v>
      </c>
      <c r="B54" s="3" t="s">
        <v>206</v>
      </c>
      <c r="C54" s="3" t="s">
        <v>207</v>
      </c>
      <c r="D54" s="3" t="s">
        <v>98</v>
      </c>
      <c r="E54" s="3" t="s">
        <v>9</v>
      </c>
      <c r="F54" s="3" t="s">
        <v>208</v>
      </c>
    </row>
    <row r="55">
      <c r="A55" s="3" t="s">
        <v>205</v>
      </c>
      <c r="B55" s="3" t="s">
        <v>209</v>
      </c>
      <c r="C55" s="3" t="s">
        <v>210</v>
      </c>
      <c r="D55" s="3" t="s">
        <v>211</v>
      </c>
      <c r="E55" s="3" t="s">
        <v>9</v>
      </c>
      <c r="F55" s="3" t="s">
        <v>212</v>
      </c>
    </row>
    <row r="56">
      <c r="A56" s="3" t="s">
        <v>205</v>
      </c>
      <c r="B56" s="3" t="s">
        <v>213</v>
      </c>
      <c r="C56" s="3" t="s">
        <v>214</v>
      </c>
      <c r="D56" s="3" t="s">
        <v>9</v>
      </c>
      <c r="E56" s="3" t="s">
        <v>215</v>
      </c>
      <c r="F56" s="3" t="s">
        <v>216</v>
      </c>
    </row>
    <row r="57">
      <c r="A57" s="3" t="s">
        <v>205</v>
      </c>
      <c r="B57" s="3" t="s">
        <v>217</v>
      </c>
      <c r="C57" s="3" t="s">
        <v>218</v>
      </c>
      <c r="D57" s="3" t="s">
        <v>98</v>
      </c>
      <c r="E57" s="3" t="s">
        <v>9</v>
      </c>
      <c r="F57" s="3" t="s">
        <v>219</v>
      </c>
    </row>
    <row r="58">
      <c r="A58" s="3" t="s">
        <v>205</v>
      </c>
      <c r="B58" s="3" t="s">
        <v>220</v>
      </c>
      <c r="C58" s="3" t="s">
        <v>221</v>
      </c>
      <c r="D58" s="3" t="s">
        <v>98</v>
      </c>
      <c r="E58" s="3" t="s">
        <v>9</v>
      </c>
      <c r="F58" s="3" t="s">
        <v>222</v>
      </c>
    </row>
    <row r="59">
      <c r="A59" s="3" t="s">
        <v>205</v>
      </c>
      <c r="B59" s="3" t="s">
        <v>223</v>
      </c>
      <c r="C59" s="3" t="s">
        <v>224</v>
      </c>
      <c r="D59" s="3" t="s">
        <v>98</v>
      </c>
      <c r="E59" s="3" t="s">
        <v>9</v>
      </c>
      <c r="F59" s="3" t="s">
        <v>225</v>
      </c>
    </row>
    <row r="60">
      <c r="A60" s="3" t="s">
        <v>226</v>
      </c>
      <c r="B60" s="3" t="s">
        <v>227</v>
      </c>
      <c r="C60" s="3" t="s">
        <v>228</v>
      </c>
      <c r="D60" s="3" t="s">
        <v>98</v>
      </c>
      <c r="E60" s="3" t="s">
        <v>9</v>
      </c>
      <c r="F60" s="3" t="s">
        <v>229</v>
      </c>
    </row>
    <row r="61">
      <c r="A61" s="3" t="s">
        <v>226</v>
      </c>
      <c r="B61" s="3" t="s">
        <v>230</v>
      </c>
      <c r="C61" s="3" t="s">
        <v>231</v>
      </c>
      <c r="D61" s="3" t="s">
        <v>232</v>
      </c>
      <c r="E61" s="3" t="s">
        <v>9</v>
      </c>
      <c r="F61" s="3" t="s">
        <v>233</v>
      </c>
    </row>
    <row r="62">
      <c r="A62" s="3" t="s">
        <v>226</v>
      </c>
      <c r="B62" s="3" t="s">
        <v>234</v>
      </c>
      <c r="C62" s="3" t="s">
        <v>235</v>
      </c>
      <c r="D62" s="3" t="s">
        <v>236</v>
      </c>
      <c r="E62" s="3" t="s">
        <v>9</v>
      </c>
      <c r="F62" s="3" t="s">
        <v>237</v>
      </c>
    </row>
    <row r="63">
      <c r="A63" s="3" t="s">
        <v>226</v>
      </c>
      <c r="B63" s="3" t="s">
        <v>238</v>
      </c>
      <c r="C63" s="3" t="s">
        <v>239</v>
      </c>
      <c r="D63" s="3" t="s">
        <v>240</v>
      </c>
      <c r="E63" s="3" t="s">
        <v>9</v>
      </c>
      <c r="F63" s="3" t="s">
        <v>241</v>
      </c>
    </row>
    <row r="64">
      <c r="A64" s="3" t="s">
        <v>226</v>
      </c>
      <c r="B64" s="3" t="s">
        <v>242</v>
      </c>
      <c r="C64" s="3" t="s">
        <v>243</v>
      </c>
      <c r="D64" s="3" t="s">
        <v>98</v>
      </c>
      <c r="E64" s="3" t="s">
        <v>9</v>
      </c>
      <c r="F64" s="3" t="s">
        <v>244</v>
      </c>
    </row>
    <row r="65">
      <c r="A65" s="3" t="s">
        <v>226</v>
      </c>
      <c r="B65" s="3" t="s">
        <v>245</v>
      </c>
      <c r="C65" s="3" t="s">
        <v>246</v>
      </c>
      <c r="D65" s="3" t="s">
        <v>247</v>
      </c>
      <c r="E65" s="3" t="s">
        <v>9</v>
      </c>
      <c r="F65" s="3" t="s">
        <v>248</v>
      </c>
    </row>
    <row r="66">
      <c r="A66" s="3" t="s">
        <v>226</v>
      </c>
      <c r="B66" s="3" t="s">
        <v>249</v>
      </c>
      <c r="C66" s="3" t="s">
        <v>250</v>
      </c>
      <c r="D66" s="3" t="s">
        <v>251</v>
      </c>
      <c r="E66" s="3" t="s">
        <v>9</v>
      </c>
      <c r="F66" s="3" t="s">
        <v>252</v>
      </c>
    </row>
    <row r="67">
      <c r="A67" s="3" t="s">
        <v>226</v>
      </c>
      <c r="B67" s="3" t="s">
        <v>253</v>
      </c>
      <c r="C67" s="3" t="s">
        <v>254</v>
      </c>
      <c r="D67" s="3" t="s">
        <v>255</v>
      </c>
      <c r="E67" s="3" t="s">
        <v>9</v>
      </c>
      <c r="F67" s="3" t="s">
        <v>256</v>
      </c>
    </row>
    <row r="68">
      <c r="A68" s="3" t="s">
        <v>226</v>
      </c>
      <c r="B68" s="3" t="s">
        <v>257</v>
      </c>
      <c r="C68" s="3" t="s">
        <v>258</v>
      </c>
      <c r="D68" s="3" t="s">
        <v>259</v>
      </c>
      <c r="E68" s="3" t="s">
        <v>9</v>
      </c>
      <c r="F68" s="3" t="s">
        <v>260</v>
      </c>
    </row>
    <row r="69">
      <c r="A69" s="3" t="s">
        <v>226</v>
      </c>
      <c r="B69" s="3" t="s">
        <v>261</v>
      </c>
      <c r="C69" s="3" t="s">
        <v>262</v>
      </c>
      <c r="D69" s="3" t="s">
        <v>98</v>
      </c>
      <c r="E69" s="3" t="s">
        <v>9</v>
      </c>
      <c r="F69" s="3" t="s">
        <v>263</v>
      </c>
    </row>
    <row r="70">
      <c r="A70" s="3" t="s">
        <v>226</v>
      </c>
      <c r="B70" s="3" t="s">
        <v>264</v>
      </c>
      <c r="C70" s="3" t="s">
        <v>265</v>
      </c>
      <c r="D70" s="3" t="s">
        <v>266</v>
      </c>
      <c r="E70" s="3" t="s">
        <v>9</v>
      </c>
      <c r="F70" s="3" t="s">
        <v>267</v>
      </c>
    </row>
    <row r="71">
      <c r="A71" s="3" t="s">
        <v>268</v>
      </c>
      <c r="B71" s="3" t="s">
        <v>269</v>
      </c>
      <c r="C71" s="3" t="s">
        <v>270</v>
      </c>
      <c r="D71" s="3" t="s">
        <v>98</v>
      </c>
      <c r="E71" s="3" t="s">
        <v>9</v>
      </c>
      <c r="F71" s="3" t="s">
        <v>271</v>
      </c>
    </row>
    <row r="72">
      <c r="A72" s="3" t="s">
        <v>268</v>
      </c>
      <c r="B72" s="3" t="s">
        <v>272</v>
      </c>
      <c r="C72" s="3" t="s">
        <v>273</v>
      </c>
      <c r="D72" s="3" t="s">
        <v>274</v>
      </c>
      <c r="E72" s="3" t="s">
        <v>9</v>
      </c>
      <c r="F72" s="3" t="s">
        <v>275</v>
      </c>
    </row>
    <row r="73">
      <c r="A73" s="3" t="s">
        <v>268</v>
      </c>
      <c r="B73" s="3" t="s">
        <v>276</v>
      </c>
      <c r="C73" s="3" t="s">
        <v>277</v>
      </c>
      <c r="D73" s="3" t="s">
        <v>278</v>
      </c>
      <c r="E73" s="3" t="s">
        <v>9</v>
      </c>
      <c r="F73" s="3" t="s">
        <v>279</v>
      </c>
    </row>
    <row r="74">
      <c r="A74" s="3" t="s">
        <v>268</v>
      </c>
      <c r="B74" s="3" t="s">
        <v>280</v>
      </c>
      <c r="C74" s="3" t="s">
        <v>281</v>
      </c>
      <c r="D74" s="3" t="s">
        <v>27</v>
      </c>
      <c r="E74" s="3" t="s">
        <v>9</v>
      </c>
      <c r="F74" s="3" t="s">
        <v>282</v>
      </c>
    </row>
    <row r="75">
      <c r="A75" s="3" t="s">
        <v>268</v>
      </c>
      <c r="B75" s="3" t="s">
        <v>283</v>
      </c>
      <c r="C75" s="3" t="s">
        <v>284</v>
      </c>
      <c r="D75" s="3" t="s">
        <v>31</v>
      </c>
      <c r="E75" s="3" t="s">
        <v>9</v>
      </c>
      <c r="F75" s="3" t="s">
        <v>285</v>
      </c>
    </row>
    <row r="76">
      <c r="A76" s="3" t="s">
        <v>268</v>
      </c>
      <c r="B76" s="3" t="s">
        <v>286</v>
      </c>
      <c r="C76" s="3" t="s">
        <v>287</v>
      </c>
      <c r="D76" s="3" t="s">
        <v>288</v>
      </c>
      <c r="E76" s="3" t="s">
        <v>9</v>
      </c>
      <c r="F76" s="3" t="s">
        <v>289</v>
      </c>
    </row>
    <row r="77">
      <c r="A77" s="3" t="s">
        <v>268</v>
      </c>
      <c r="B77" s="3" t="s">
        <v>290</v>
      </c>
      <c r="C77" s="3" t="s">
        <v>291</v>
      </c>
      <c r="D77" s="3" t="s">
        <v>292</v>
      </c>
      <c r="E77" s="3" t="s">
        <v>9</v>
      </c>
      <c r="F77" s="3" t="s">
        <v>293</v>
      </c>
    </row>
    <row r="78">
      <c r="A78" s="3" t="s">
        <v>268</v>
      </c>
      <c r="B78" s="3" t="s">
        <v>294</v>
      </c>
      <c r="C78" s="3" t="s">
        <v>295</v>
      </c>
      <c r="D78" s="3" t="s">
        <v>296</v>
      </c>
      <c r="E78" s="3" t="s">
        <v>9</v>
      </c>
      <c r="F78" s="3" t="s">
        <v>297</v>
      </c>
    </row>
    <row r="79">
      <c r="A79" s="3" t="s">
        <v>268</v>
      </c>
      <c r="B79" s="3" t="s">
        <v>298</v>
      </c>
      <c r="C79" s="3" t="s">
        <v>299</v>
      </c>
      <c r="D79" s="3" t="s">
        <v>98</v>
      </c>
      <c r="E79" s="3" t="s">
        <v>9</v>
      </c>
      <c r="F79" s="3" t="s">
        <v>300</v>
      </c>
    </row>
    <row r="80">
      <c r="A80" s="3" t="s">
        <v>268</v>
      </c>
      <c r="B80" s="3" t="s">
        <v>301</v>
      </c>
      <c r="C80" s="3" t="s">
        <v>302</v>
      </c>
      <c r="D80" s="3" t="s">
        <v>98</v>
      </c>
      <c r="E80" s="3" t="s">
        <v>9</v>
      </c>
      <c r="F80" s="3" t="s">
        <v>303</v>
      </c>
    </row>
    <row r="81">
      <c r="A81" s="3" t="s">
        <v>304</v>
      </c>
      <c r="B81" s="3" t="s">
        <v>305</v>
      </c>
      <c r="C81" s="3" t="s">
        <v>306</v>
      </c>
      <c r="D81" s="3" t="s">
        <v>307</v>
      </c>
      <c r="E81" s="3" t="s">
        <v>9</v>
      </c>
      <c r="F81" s="3" t="s">
        <v>308</v>
      </c>
    </row>
    <row r="82">
      <c r="A82" s="3" t="s">
        <v>304</v>
      </c>
      <c r="B82" s="3" t="s">
        <v>309</v>
      </c>
      <c r="C82" s="3" t="s">
        <v>310</v>
      </c>
      <c r="D82" s="3" t="s">
        <v>311</v>
      </c>
      <c r="E82" s="3" t="s">
        <v>9</v>
      </c>
      <c r="F82" s="3" t="s">
        <v>312</v>
      </c>
    </row>
    <row r="83">
      <c r="A83" s="3" t="s">
        <v>304</v>
      </c>
      <c r="B83" s="3" t="s">
        <v>313</v>
      </c>
      <c r="C83" s="3" t="s">
        <v>314</v>
      </c>
      <c r="D83" s="3" t="s">
        <v>315</v>
      </c>
      <c r="E83" s="3" t="s">
        <v>9</v>
      </c>
      <c r="F83" s="3" t="s">
        <v>316</v>
      </c>
    </row>
    <row r="84">
      <c r="A84" s="3" t="s">
        <v>317</v>
      </c>
      <c r="B84" s="3" t="s">
        <v>318</v>
      </c>
      <c r="C84" s="3" t="s">
        <v>319</v>
      </c>
      <c r="D84" s="3" t="s">
        <v>320</v>
      </c>
      <c r="E84" s="3" t="s">
        <v>9</v>
      </c>
      <c r="F84" s="3" t="s">
        <v>321</v>
      </c>
    </row>
    <row r="85">
      <c r="A85" s="3" t="s">
        <v>317</v>
      </c>
      <c r="B85" s="3" t="s">
        <v>322</v>
      </c>
      <c r="C85" s="3" t="s">
        <v>323</v>
      </c>
      <c r="D85" s="3" t="s">
        <v>324</v>
      </c>
      <c r="E85" s="3" t="s">
        <v>9</v>
      </c>
      <c r="F85" s="3" t="s">
        <v>325</v>
      </c>
    </row>
    <row r="86">
      <c r="A86" s="3" t="s">
        <v>326</v>
      </c>
      <c r="B86" s="3" t="s">
        <v>327</v>
      </c>
      <c r="C86" s="3" t="s">
        <v>328</v>
      </c>
      <c r="D86" s="3" t="s">
        <v>329</v>
      </c>
      <c r="E86" s="3" t="s">
        <v>9</v>
      </c>
      <c r="F86" s="3" t="s">
        <v>330</v>
      </c>
    </row>
    <row r="87">
      <c r="A87" s="3" t="s">
        <v>326</v>
      </c>
      <c r="B87" s="3" t="s">
        <v>331</v>
      </c>
      <c r="C87" s="3" t="s">
        <v>332</v>
      </c>
      <c r="D87" s="3" t="s">
        <v>98</v>
      </c>
      <c r="E87" s="3" t="s">
        <v>9</v>
      </c>
      <c r="F87" s="3" t="s">
        <v>333</v>
      </c>
    </row>
    <row r="88">
      <c r="A88" s="3" t="s">
        <v>326</v>
      </c>
      <c r="B88" s="3" t="s">
        <v>334</v>
      </c>
      <c r="C88" s="3" t="s">
        <v>335</v>
      </c>
      <c r="D88" s="3" t="s">
        <v>98</v>
      </c>
      <c r="E88" s="3" t="s">
        <v>9</v>
      </c>
      <c r="F88" s="3" t="s">
        <v>336</v>
      </c>
    </row>
    <row r="89">
      <c r="A89" s="3" t="s">
        <v>326</v>
      </c>
      <c r="B89" s="3" t="s">
        <v>337</v>
      </c>
      <c r="C89" s="3" t="s">
        <v>338</v>
      </c>
      <c r="D89" s="3" t="s">
        <v>9</v>
      </c>
      <c r="E89" s="3" t="s">
        <v>339</v>
      </c>
      <c r="F89" s="3" t="s">
        <v>340</v>
      </c>
    </row>
    <row r="90">
      <c r="A90" s="3" t="s">
        <v>341</v>
      </c>
      <c r="B90" s="3" t="s">
        <v>342</v>
      </c>
      <c r="C90" s="3" t="s">
        <v>343</v>
      </c>
      <c r="D90" s="3" t="s">
        <v>98</v>
      </c>
      <c r="E90" s="3" t="s">
        <v>9</v>
      </c>
      <c r="F90" s="3" t="s">
        <v>344</v>
      </c>
    </row>
    <row r="91">
      <c r="A91" s="3" t="s">
        <v>341</v>
      </c>
      <c r="B91" s="3" t="s">
        <v>345</v>
      </c>
      <c r="C91" s="3" t="s">
        <v>346</v>
      </c>
      <c r="D91" s="3" t="s">
        <v>347</v>
      </c>
      <c r="E91" s="3" t="s">
        <v>9</v>
      </c>
      <c r="F91" s="3" t="s">
        <v>348</v>
      </c>
    </row>
    <row r="92">
      <c r="A92" s="3" t="s">
        <v>341</v>
      </c>
      <c r="B92" s="3" t="s">
        <v>349</v>
      </c>
      <c r="C92" s="3" t="s">
        <v>51</v>
      </c>
      <c r="D92" s="3" t="s">
        <v>350</v>
      </c>
      <c r="E92" s="3" t="s">
        <v>9</v>
      </c>
      <c r="F92" s="3" t="s">
        <v>351</v>
      </c>
    </row>
    <row r="93">
      <c r="A93" s="3" t="s">
        <v>341</v>
      </c>
      <c r="B93" s="3" t="s">
        <v>352</v>
      </c>
      <c r="C93" s="3" t="s">
        <v>353</v>
      </c>
      <c r="D93" s="3" t="s">
        <v>9</v>
      </c>
      <c r="E93" s="3" t="s">
        <v>354</v>
      </c>
      <c r="F93" s="3" t="s">
        <v>355</v>
      </c>
    </row>
    <row r="94">
      <c r="A94" s="3" t="s">
        <v>341</v>
      </c>
      <c r="B94" s="3" t="s">
        <v>356</v>
      </c>
      <c r="C94" s="3" t="s">
        <v>357</v>
      </c>
      <c r="D94" s="3" t="s">
        <v>68</v>
      </c>
      <c r="E94" s="3" t="s">
        <v>9</v>
      </c>
      <c r="F94" s="3" t="s">
        <v>358</v>
      </c>
    </row>
    <row r="95">
      <c r="A95" s="3" t="s">
        <v>341</v>
      </c>
      <c r="B95" s="3" t="s">
        <v>359</v>
      </c>
      <c r="C95" s="3" t="s">
        <v>360</v>
      </c>
      <c r="D95" s="3" t="s">
        <v>68</v>
      </c>
      <c r="E95" s="3" t="s">
        <v>9</v>
      </c>
      <c r="F95" s="3" t="s">
        <v>361</v>
      </c>
    </row>
    <row r="96">
      <c r="A96" s="3" t="s">
        <v>362</v>
      </c>
      <c r="B96" s="3" t="s">
        <v>363</v>
      </c>
      <c r="C96" s="3" t="s">
        <v>364</v>
      </c>
      <c r="D96" s="3" t="s">
        <v>9</v>
      </c>
      <c r="E96" s="3" t="s">
        <v>236</v>
      </c>
      <c r="F96" s="3" t="s">
        <v>365</v>
      </c>
    </row>
    <row r="97">
      <c r="A97" s="3" t="s">
        <v>362</v>
      </c>
      <c r="B97" s="3" t="s">
        <v>366</v>
      </c>
      <c r="C97" s="3" t="s">
        <v>367</v>
      </c>
      <c r="D97" s="3" t="s">
        <v>9</v>
      </c>
      <c r="E97" s="3" t="s">
        <v>368</v>
      </c>
      <c r="F97" s="3" t="s">
        <v>369</v>
      </c>
    </row>
    <row r="98">
      <c r="A98" s="3" t="s">
        <v>362</v>
      </c>
      <c r="B98" s="3" t="s">
        <v>370</v>
      </c>
      <c r="C98" s="3" t="s">
        <v>371</v>
      </c>
      <c r="D98" s="3" t="s">
        <v>372</v>
      </c>
      <c r="E98" s="3" t="s">
        <v>9</v>
      </c>
      <c r="F98" s="3" t="s">
        <v>373</v>
      </c>
    </row>
    <row r="99">
      <c r="A99" s="3" t="s">
        <v>362</v>
      </c>
      <c r="B99" s="3" t="s">
        <v>374</v>
      </c>
      <c r="C99" s="3" t="s">
        <v>375</v>
      </c>
      <c r="D99" s="3" t="s">
        <v>98</v>
      </c>
      <c r="E99" s="3" t="s">
        <v>9</v>
      </c>
      <c r="F99" s="3" t="s">
        <v>376</v>
      </c>
    </row>
    <row r="100">
      <c r="A100" s="3" t="s">
        <v>362</v>
      </c>
      <c r="B100" s="3" t="s">
        <v>377</v>
      </c>
      <c r="C100" s="3" t="s">
        <v>378</v>
      </c>
      <c r="D100" s="3" t="s">
        <v>9</v>
      </c>
      <c r="E100" s="3" t="s">
        <v>379</v>
      </c>
      <c r="F100" s="3" t="s">
        <v>380</v>
      </c>
    </row>
    <row r="101">
      <c r="A101" s="3" t="s">
        <v>362</v>
      </c>
      <c r="B101" s="3" t="s">
        <v>381</v>
      </c>
      <c r="C101" s="3" t="s">
        <v>382</v>
      </c>
      <c r="D101" s="3" t="s">
        <v>98</v>
      </c>
      <c r="E101" s="3" t="s">
        <v>9</v>
      </c>
      <c r="F101" s="3" t="s">
        <v>383</v>
      </c>
    </row>
    <row r="102">
      <c r="A102" s="3" t="s">
        <v>384</v>
      </c>
      <c r="B102" s="3" t="s">
        <v>385</v>
      </c>
      <c r="C102" s="3" t="s">
        <v>386</v>
      </c>
      <c r="D102" s="3" t="s">
        <v>98</v>
      </c>
      <c r="E102" s="3" t="s">
        <v>9</v>
      </c>
      <c r="F102" s="3" t="s">
        <v>387</v>
      </c>
    </row>
    <row r="103">
      <c r="A103" s="3" t="s">
        <v>384</v>
      </c>
      <c r="B103" s="3" t="s">
        <v>388</v>
      </c>
      <c r="C103" s="3" t="s">
        <v>389</v>
      </c>
      <c r="D103" s="3" t="s">
        <v>9</v>
      </c>
      <c r="E103" s="3" t="s">
        <v>390</v>
      </c>
      <c r="F103" s="3" t="s">
        <v>391</v>
      </c>
    </row>
    <row r="104">
      <c r="A104" s="3" t="s">
        <v>392</v>
      </c>
      <c r="B104" s="3" t="s">
        <v>393</v>
      </c>
      <c r="C104" s="3" t="s">
        <v>394</v>
      </c>
      <c r="D104" s="3" t="s">
        <v>98</v>
      </c>
      <c r="E104" s="3" t="s">
        <v>9</v>
      </c>
      <c r="F104" s="3" t="s">
        <v>395</v>
      </c>
    </row>
    <row r="105">
      <c r="A105" s="3" t="s">
        <v>392</v>
      </c>
      <c r="B105" s="3" t="s">
        <v>396</v>
      </c>
      <c r="C105" s="3" t="s">
        <v>397</v>
      </c>
      <c r="D105" s="3" t="s">
        <v>398</v>
      </c>
      <c r="E105" s="3" t="s">
        <v>9</v>
      </c>
      <c r="F105" s="3" t="s">
        <v>399</v>
      </c>
    </row>
    <row r="106">
      <c r="A106" s="3" t="s">
        <v>392</v>
      </c>
      <c r="B106" s="3" t="s">
        <v>400</v>
      </c>
      <c r="C106" s="3" t="s">
        <v>401</v>
      </c>
      <c r="D106" s="3" t="s">
        <v>98</v>
      </c>
      <c r="E106" s="3" t="s">
        <v>9</v>
      </c>
      <c r="F106" s="3" t="s">
        <v>402</v>
      </c>
    </row>
    <row r="107">
      <c r="A107" s="3" t="s">
        <v>392</v>
      </c>
      <c r="B107" s="3" t="s">
        <v>403</v>
      </c>
      <c r="C107" s="3" t="s">
        <v>404</v>
      </c>
      <c r="D107" s="3" t="s">
        <v>98</v>
      </c>
      <c r="E107" s="3" t="s">
        <v>9</v>
      </c>
      <c r="F107" s="3" t="s">
        <v>405</v>
      </c>
    </row>
    <row r="108">
      <c r="A108" s="3" t="s">
        <v>406</v>
      </c>
      <c r="B108" s="3" t="s">
        <v>407</v>
      </c>
      <c r="C108" s="3" t="s">
        <v>408</v>
      </c>
      <c r="D108" s="3" t="s">
        <v>98</v>
      </c>
      <c r="E108" s="3" t="s">
        <v>9</v>
      </c>
      <c r="F108" s="3" t="s">
        <v>409</v>
      </c>
    </row>
    <row r="109">
      <c r="A109" s="3" t="s">
        <v>406</v>
      </c>
      <c r="B109" s="3" t="s">
        <v>410</v>
      </c>
      <c r="C109" s="3" t="s">
        <v>411</v>
      </c>
      <c r="D109" s="3" t="s">
        <v>9</v>
      </c>
      <c r="E109" s="3" t="s">
        <v>412</v>
      </c>
      <c r="F109" s="3" t="s">
        <v>413</v>
      </c>
    </row>
    <row r="110">
      <c r="A110" s="3" t="s">
        <v>406</v>
      </c>
      <c r="B110" s="3" t="s">
        <v>414</v>
      </c>
      <c r="C110" s="3" t="s">
        <v>415</v>
      </c>
      <c r="D110" s="3" t="s">
        <v>98</v>
      </c>
      <c r="E110" s="3" t="s">
        <v>9</v>
      </c>
      <c r="F110" s="3" t="s">
        <v>416</v>
      </c>
    </row>
    <row r="111">
      <c r="A111" s="3" t="s">
        <v>406</v>
      </c>
      <c r="B111" s="3" t="s">
        <v>417</v>
      </c>
      <c r="C111" s="3" t="s">
        <v>418</v>
      </c>
      <c r="D111" s="3" t="s">
        <v>419</v>
      </c>
      <c r="E111" s="3" t="s">
        <v>9</v>
      </c>
      <c r="F111" s="3" t="s">
        <v>420</v>
      </c>
    </row>
    <row r="112">
      <c r="A112" s="3" t="s">
        <v>421</v>
      </c>
      <c r="B112" s="3" t="s">
        <v>422</v>
      </c>
      <c r="C112" s="3" t="s">
        <v>423</v>
      </c>
      <c r="D112" s="3" t="s">
        <v>424</v>
      </c>
      <c r="E112" s="3" t="s">
        <v>9</v>
      </c>
      <c r="F112" s="3" t="s">
        <v>425</v>
      </c>
    </row>
    <row r="113">
      <c r="A113" s="3" t="s">
        <v>421</v>
      </c>
      <c r="B113" s="3" t="s">
        <v>426</v>
      </c>
      <c r="C113" s="3" t="s">
        <v>427</v>
      </c>
      <c r="D113" s="3" t="s">
        <v>98</v>
      </c>
      <c r="E113" s="3" t="s">
        <v>9</v>
      </c>
      <c r="F113" s="3" t="s">
        <v>428</v>
      </c>
    </row>
    <row r="114">
      <c r="A114" s="3" t="s">
        <v>429</v>
      </c>
      <c r="B114" s="3" t="s">
        <v>430</v>
      </c>
      <c r="C114" s="3" t="s">
        <v>431</v>
      </c>
      <c r="D114" s="3" t="s">
        <v>98</v>
      </c>
      <c r="E114" s="3" t="s">
        <v>9</v>
      </c>
      <c r="F114" s="3" t="s">
        <v>432</v>
      </c>
    </row>
    <row r="115">
      <c r="A115" s="3" t="s">
        <v>429</v>
      </c>
      <c r="B115" s="3" t="s">
        <v>433</v>
      </c>
      <c r="C115" s="3" t="s">
        <v>434</v>
      </c>
      <c r="D115" s="3" t="s">
        <v>435</v>
      </c>
      <c r="E115" s="3" t="s">
        <v>9</v>
      </c>
      <c r="F115" s="3" t="s">
        <v>436</v>
      </c>
    </row>
    <row r="116">
      <c r="A116" s="3" t="s">
        <v>429</v>
      </c>
      <c r="B116" s="3" t="s">
        <v>437</v>
      </c>
      <c r="C116" s="3" t="s">
        <v>438</v>
      </c>
      <c r="D116" s="3" t="s">
        <v>439</v>
      </c>
      <c r="E116" s="3" t="s">
        <v>9</v>
      </c>
      <c r="F116" s="3" t="s">
        <v>440</v>
      </c>
    </row>
    <row r="117">
      <c r="A117" s="3" t="s">
        <v>429</v>
      </c>
      <c r="B117" s="3" t="s">
        <v>441</v>
      </c>
      <c r="C117" s="3" t="s">
        <v>442</v>
      </c>
      <c r="D117" s="3" t="s">
        <v>443</v>
      </c>
      <c r="E117" s="3" t="s">
        <v>9</v>
      </c>
      <c r="F117" s="3" t="s">
        <v>444</v>
      </c>
    </row>
    <row r="118">
      <c r="A118" s="3" t="s">
        <v>429</v>
      </c>
      <c r="B118" s="3" t="s">
        <v>445</v>
      </c>
      <c r="C118" s="3" t="s">
        <v>446</v>
      </c>
      <c r="D118" s="3" t="s">
        <v>419</v>
      </c>
      <c r="E118" s="3" t="s">
        <v>9</v>
      </c>
      <c r="F118" s="3" t="s">
        <v>447</v>
      </c>
    </row>
    <row r="119">
      <c r="A119" s="3" t="s">
        <v>448</v>
      </c>
      <c r="B119" s="3" t="s">
        <v>449</v>
      </c>
      <c r="C119" s="3" t="s">
        <v>450</v>
      </c>
      <c r="D119" s="3" t="s">
        <v>451</v>
      </c>
      <c r="E119" s="3" t="s">
        <v>9</v>
      </c>
      <c r="F119" s="3" t="s">
        <v>452</v>
      </c>
    </row>
    <row r="120">
      <c r="A120" s="3" t="s">
        <v>448</v>
      </c>
      <c r="B120" s="3" t="s">
        <v>453</v>
      </c>
      <c r="C120" s="3" t="s">
        <v>454</v>
      </c>
      <c r="D120" s="3" t="s">
        <v>9</v>
      </c>
      <c r="E120" s="3" t="s">
        <v>455</v>
      </c>
      <c r="F120" s="3" t="s">
        <v>456</v>
      </c>
    </row>
    <row r="121">
      <c r="A121" s="3" t="s">
        <v>448</v>
      </c>
      <c r="B121" s="3" t="s">
        <v>457</v>
      </c>
      <c r="C121" s="3" t="s">
        <v>458</v>
      </c>
      <c r="D121" s="3" t="s">
        <v>98</v>
      </c>
      <c r="E121" s="3" t="s">
        <v>9</v>
      </c>
      <c r="F121" s="3" t="s">
        <v>459</v>
      </c>
    </row>
    <row r="122">
      <c r="A122" s="3" t="s">
        <v>448</v>
      </c>
      <c r="B122" s="3" t="s">
        <v>460</v>
      </c>
      <c r="C122" s="3" t="s">
        <v>461</v>
      </c>
      <c r="D122" s="3" t="s">
        <v>9</v>
      </c>
      <c r="E122" s="3" t="s">
        <v>435</v>
      </c>
      <c r="F122" s="3" t="s">
        <v>462</v>
      </c>
    </row>
    <row r="123">
      <c r="A123" s="3" t="s">
        <v>448</v>
      </c>
      <c r="B123" s="3" t="s">
        <v>463</v>
      </c>
      <c r="C123" s="3" t="s">
        <v>464</v>
      </c>
      <c r="D123" s="3" t="s">
        <v>98</v>
      </c>
      <c r="E123" s="3" t="s">
        <v>9</v>
      </c>
      <c r="F123" s="3" t="s">
        <v>465</v>
      </c>
    </row>
    <row r="124">
      <c r="A124" s="3" t="s">
        <v>466</v>
      </c>
      <c r="B124" s="3" t="s">
        <v>467</v>
      </c>
      <c r="C124" s="3" t="s">
        <v>468</v>
      </c>
      <c r="D124" s="3" t="s">
        <v>98</v>
      </c>
      <c r="E124" s="3" t="s">
        <v>9</v>
      </c>
      <c r="F124" s="3" t="s">
        <v>469</v>
      </c>
    </row>
    <row r="125">
      <c r="A125" s="3" t="s">
        <v>466</v>
      </c>
      <c r="B125" s="3" t="s">
        <v>470</v>
      </c>
      <c r="C125" s="3" t="s">
        <v>471</v>
      </c>
      <c r="D125" s="3" t="s">
        <v>89</v>
      </c>
      <c r="E125" s="3" t="s">
        <v>9</v>
      </c>
      <c r="F125" s="3" t="s">
        <v>472</v>
      </c>
    </row>
    <row r="126">
      <c r="A126" s="3" t="s">
        <v>466</v>
      </c>
      <c r="B126" s="3" t="s">
        <v>473</v>
      </c>
      <c r="C126" s="3" t="s">
        <v>474</v>
      </c>
      <c r="D126" s="3" t="s">
        <v>419</v>
      </c>
      <c r="E126" s="3" t="s">
        <v>9</v>
      </c>
      <c r="F126" s="3" t="s">
        <v>475</v>
      </c>
    </row>
    <row r="127">
      <c r="A127" s="3" t="s">
        <v>466</v>
      </c>
      <c r="B127" s="3" t="s">
        <v>476</v>
      </c>
      <c r="C127" s="3" t="s">
        <v>477</v>
      </c>
      <c r="D127" s="3" t="s">
        <v>478</v>
      </c>
      <c r="E127" s="3" t="s">
        <v>9</v>
      </c>
      <c r="F127" s="3" t="s">
        <v>479</v>
      </c>
    </row>
    <row r="128">
      <c r="A128" s="3" t="s">
        <v>466</v>
      </c>
      <c r="B128" s="3" t="s">
        <v>480</v>
      </c>
      <c r="C128" s="3" t="s">
        <v>481</v>
      </c>
      <c r="D128" s="3" t="s">
        <v>9</v>
      </c>
      <c r="E128" s="3" t="s">
        <v>141</v>
      </c>
      <c r="F128" s="3" t="s">
        <v>482</v>
      </c>
    </row>
    <row r="129">
      <c r="A129" s="3" t="s">
        <v>483</v>
      </c>
      <c r="B129" s="3" t="s">
        <v>484</v>
      </c>
      <c r="C129" s="3" t="s">
        <v>485</v>
      </c>
      <c r="D129" s="3" t="s">
        <v>9</v>
      </c>
      <c r="E129" s="3" t="s">
        <v>141</v>
      </c>
      <c r="F129" s="3" t="s">
        <v>486</v>
      </c>
    </row>
    <row r="130">
      <c r="A130" s="3" t="s">
        <v>483</v>
      </c>
      <c r="B130" s="3" t="s">
        <v>487</v>
      </c>
      <c r="C130" s="3" t="s">
        <v>488</v>
      </c>
      <c r="D130" s="3" t="s">
        <v>68</v>
      </c>
      <c r="E130" s="3" t="s">
        <v>9</v>
      </c>
      <c r="F130" s="3" t="s">
        <v>489</v>
      </c>
    </row>
    <row r="131">
      <c r="A131" s="3" t="s">
        <v>483</v>
      </c>
      <c r="B131" s="3" t="s">
        <v>490</v>
      </c>
      <c r="C131" s="3" t="s">
        <v>491</v>
      </c>
      <c r="D131" s="3" t="s">
        <v>9</v>
      </c>
      <c r="E131" s="3" t="s">
        <v>492</v>
      </c>
      <c r="F131" s="3" t="s">
        <v>493</v>
      </c>
    </row>
    <row r="132">
      <c r="A132" s="3" t="s">
        <v>483</v>
      </c>
      <c r="B132" s="3" t="s">
        <v>494</v>
      </c>
      <c r="C132" s="3" t="s">
        <v>495</v>
      </c>
      <c r="D132" s="3" t="s">
        <v>9</v>
      </c>
      <c r="E132" s="3" t="s">
        <v>496</v>
      </c>
      <c r="F132" s="3" t="s">
        <v>497</v>
      </c>
    </row>
    <row r="133">
      <c r="A133" s="3" t="s">
        <v>483</v>
      </c>
      <c r="B133" s="3" t="s">
        <v>498</v>
      </c>
      <c r="C133" s="3" t="s">
        <v>499</v>
      </c>
      <c r="D133" s="3" t="s">
        <v>98</v>
      </c>
      <c r="E133" s="3" t="s">
        <v>9</v>
      </c>
      <c r="F133" s="3" t="s">
        <v>500</v>
      </c>
    </row>
    <row r="134">
      <c r="A134" s="3" t="s">
        <v>483</v>
      </c>
      <c r="B134" s="3" t="s">
        <v>501</v>
      </c>
      <c r="C134" s="3" t="s">
        <v>502</v>
      </c>
      <c r="D134" s="3" t="s">
        <v>98</v>
      </c>
      <c r="E134" s="3" t="s">
        <v>9</v>
      </c>
      <c r="F134" s="3" t="s">
        <v>503</v>
      </c>
    </row>
    <row r="135">
      <c r="A135" s="3" t="s">
        <v>504</v>
      </c>
      <c r="B135" s="3" t="s">
        <v>505</v>
      </c>
      <c r="C135" s="3" t="s">
        <v>506</v>
      </c>
      <c r="D135" s="3" t="s">
        <v>98</v>
      </c>
      <c r="E135" s="3" t="s">
        <v>9</v>
      </c>
      <c r="F135" s="3" t="s">
        <v>507</v>
      </c>
    </row>
    <row r="136">
      <c r="A136" s="3" t="s">
        <v>504</v>
      </c>
      <c r="B136" s="3" t="s">
        <v>508</v>
      </c>
      <c r="C136" s="3" t="s">
        <v>509</v>
      </c>
      <c r="D136" s="3" t="s">
        <v>68</v>
      </c>
      <c r="E136" s="3" t="s">
        <v>9</v>
      </c>
      <c r="F136" s="3" t="s">
        <v>510</v>
      </c>
    </row>
    <row r="137">
      <c r="A137" s="3" t="s">
        <v>504</v>
      </c>
      <c r="B137" s="3" t="s">
        <v>511</v>
      </c>
      <c r="C137" s="3" t="s">
        <v>512</v>
      </c>
      <c r="D137" s="3" t="s">
        <v>9</v>
      </c>
      <c r="E137" s="3" t="s">
        <v>513</v>
      </c>
      <c r="F137" s="3" t="s">
        <v>514</v>
      </c>
    </row>
    <row r="138">
      <c r="A138" s="3" t="s">
        <v>504</v>
      </c>
      <c r="B138" s="3" t="s">
        <v>515</v>
      </c>
      <c r="C138" s="3" t="s">
        <v>516</v>
      </c>
      <c r="D138" s="3" t="s">
        <v>517</v>
      </c>
      <c r="E138" s="3" t="s">
        <v>9</v>
      </c>
      <c r="F138" s="3" t="s">
        <v>518</v>
      </c>
    </row>
    <row r="139">
      <c r="A139" s="3" t="s">
        <v>504</v>
      </c>
      <c r="B139" s="3" t="s">
        <v>519</v>
      </c>
      <c r="C139" s="3" t="s">
        <v>520</v>
      </c>
      <c r="D139" s="3" t="s">
        <v>521</v>
      </c>
      <c r="E139" s="3" t="s">
        <v>9</v>
      </c>
      <c r="F139" s="3" t="s">
        <v>522</v>
      </c>
    </row>
    <row r="140">
      <c r="A140" s="3" t="s">
        <v>504</v>
      </c>
      <c r="B140" s="3" t="s">
        <v>523</v>
      </c>
      <c r="C140" s="3" t="s">
        <v>119</v>
      </c>
      <c r="D140" s="3" t="s">
        <v>524</v>
      </c>
      <c r="E140" s="3" t="s">
        <v>9</v>
      </c>
      <c r="F140" s="3" t="s">
        <v>525</v>
      </c>
    </row>
    <row r="141">
      <c r="A141" s="3" t="s">
        <v>504</v>
      </c>
      <c r="B141" s="3" t="s">
        <v>526</v>
      </c>
      <c r="C141" s="3" t="s">
        <v>527</v>
      </c>
      <c r="D141" s="3" t="s">
        <v>89</v>
      </c>
      <c r="E141" s="3" t="s">
        <v>9</v>
      </c>
      <c r="F141" s="3" t="s">
        <v>528</v>
      </c>
    </row>
    <row r="142">
      <c r="A142" s="3" t="s">
        <v>504</v>
      </c>
      <c r="B142" s="3" t="s">
        <v>529</v>
      </c>
      <c r="C142" s="3" t="s">
        <v>530</v>
      </c>
      <c r="D142" s="3" t="s">
        <v>419</v>
      </c>
      <c r="E142" s="3" t="s">
        <v>9</v>
      </c>
      <c r="F142" s="3" t="s">
        <v>531</v>
      </c>
    </row>
    <row r="143">
      <c r="A143" s="3" t="s">
        <v>532</v>
      </c>
      <c r="B143" s="3" t="s">
        <v>533</v>
      </c>
      <c r="C143" s="3" t="s">
        <v>534</v>
      </c>
      <c r="D143" s="3" t="s">
        <v>98</v>
      </c>
      <c r="E143" s="3" t="s">
        <v>9</v>
      </c>
      <c r="F143" s="3" t="s">
        <v>535</v>
      </c>
    </row>
    <row r="144">
      <c r="A144" s="3" t="s">
        <v>532</v>
      </c>
      <c r="B144" s="3" t="s">
        <v>536</v>
      </c>
      <c r="C144" s="3" t="s">
        <v>537</v>
      </c>
      <c r="D144" s="3" t="s">
        <v>538</v>
      </c>
      <c r="E144" s="3" t="s">
        <v>9</v>
      </c>
      <c r="F144" s="3" t="s">
        <v>539</v>
      </c>
    </row>
    <row r="145">
      <c r="A145" s="3" t="s">
        <v>532</v>
      </c>
      <c r="B145" s="3" t="s">
        <v>540</v>
      </c>
      <c r="C145" s="3" t="s">
        <v>541</v>
      </c>
      <c r="D145" s="3" t="s">
        <v>9</v>
      </c>
      <c r="E145" s="3" t="s">
        <v>542</v>
      </c>
      <c r="F145" s="3" t="s">
        <v>543</v>
      </c>
    </row>
    <row r="146">
      <c r="A146" s="3" t="s">
        <v>532</v>
      </c>
      <c r="B146" s="3" t="s">
        <v>544</v>
      </c>
      <c r="C146" s="3" t="s">
        <v>545</v>
      </c>
      <c r="D146" s="3" t="s">
        <v>68</v>
      </c>
      <c r="E146" s="3" t="s">
        <v>9</v>
      </c>
      <c r="F146" s="3" t="s">
        <v>546</v>
      </c>
    </row>
    <row r="147">
      <c r="A147" s="3" t="s">
        <v>532</v>
      </c>
      <c r="B147" s="3" t="s">
        <v>547</v>
      </c>
      <c r="C147" s="3" t="s">
        <v>548</v>
      </c>
      <c r="D147" s="3" t="s">
        <v>68</v>
      </c>
      <c r="E147" s="3" t="s">
        <v>9</v>
      </c>
      <c r="F147" s="3" t="s">
        <v>549</v>
      </c>
    </row>
    <row r="148">
      <c r="A148" s="3" t="s">
        <v>532</v>
      </c>
      <c r="B148" s="3" t="s">
        <v>550</v>
      </c>
      <c r="C148" s="3" t="s">
        <v>551</v>
      </c>
      <c r="D148" s="3" t="s">
        <v>68</v>
      </c>
      <c r="E148" s="3" t="s">
        <v>9</v>
      </c>
      <c r="F148" s="3" t="s">
        <v>552</v>
      </c>
    </row>
    <row r="149">
      <c r="A149" s="3" t="s">
        <v>553</v>
      </c>
      <c r="B149" s="3" t="s">
        <v>554</v>
      </c>
      <c r="C149" s="3" t="s">
        <v>555</v>
      </c>
      <c r="D149" s="3" t="s">
        <v>61</v>
      </c>
      <c r="E149" s="3" t="s">
        <v>9</v>
      </c>
      <c r="F149" s="3" t="s">
        <v>556</v>
      </c>
    </row>
    <row r="150">
      <c r="A150" s="3" t="s">
        <v>553</v>
      </c>
      <c r="B150" s="3" t="s">
        <v>557</v>
      </c>
      <c r="C150" s="3" t="s">
        <v>558</v>
      </c>
      <c r="D150" s="3" t="s">
        <v>200</v>
      </c>
      <c r="E150" s="3" t="s">
        <v>9</v>
      </c>
      <c r="F150" s="3" t="s">
        <v>559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4.0"/>
    <col customWidth="1" min="2" max="2" width="17.29"/>
    <col customWidth="1" min="3" max="3" width="25.86"/>
  </cols>
  <sheetData>
    <row r="1">
      <c r="A1" s="5" t="s">
        <v>2</v>
      </c>
      <c r="B1" s="5" t="s">
        <v>560</v>
      </c>
      <c r="C1" s="5" t="s">
        <v>561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6" t="s">
        <v>8</v>
      </c>
      <c r="B2" s="7">
        <v>10000.0</v>
      </c>
      <c r="C2" s="6" t="s">
        <v>562</v>
      </c>
    </row>
    <row r="3">
      <c r="A3" s="6" t="s">
        <v>17</v>
      </c>
      <c r="B3" s="7">
        <v>10790.0</v>
      </c>
      <c r="C3" s="6" t="s">
        <v>562</v>
      </c>
    </row>
    <row r="4">
      <c r="A4" s="6" t="s">
        <v>80</v>
      </c>
      <c r="B4" s="7">
        <v>101191.0</v>
      </c>
      <c r="C4" s="8" t="s">
        <v>563</v>
      </c>
    </row>
    <row r="5">
      <c r="A5" s="6" t="s">
        <v>199</v>
      </c>
      <c r="B5" s="7">
        <v>20000.0</v>
      </c>
      <c r="C5" s="6" t="s">
        <v>562</v>
      </c>
    </row>
    <row r="6">
      <c r="A6" s="6" t="s">
        <v>491</v>
      </c>
      <c r="B6" s="7">
        <v>29800.0</v>
      </c>
      <c r="C6" s="6" t="s">
        <v>562</v>
      </c>
    </row>
    <row r="7">
      <c r="A7" s="6" t="s">
        <v>495</v>
      </c>
      <c r="B7" s="7">
        <v>14800.0</v>
      </c>
      <c r="C7" s="6" t="s">
        <v>562</v>
      </c>
    </row>
    <row r="8">
      <c r="A8" s="6" t="s">
        <v>512</v>
      </c>
      <c r="B8" s="7">
        <v>4.0</v>
      </c>
      <c r="C8" s="6" t="s">
        <v>562</v>
      </c>
    </row>
    <row r="9">
      <c r="A9" s="9" t="s">
        <v>564</v>
      </c>
      <c r="B9" s="9">
        <v>10000.0</v>
      </c>
      <c r="C9" s="6" t="s">
        <v>562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3.57"/>
    <col customWidth="1" min="2" max="2" width="16.86"/>
    <col customWidth="1" min="3" max="3" width="24.29"/>
  </cols>
  <sheetData>
    <row r="1">
      <c r="A1" s="10" t="s">
        <v>2</v>
      </c>
      <c r="B1" s="11" t="s">
        <v>560</v>
      </c>
      <c r="C1" s="11" t="s">
        <v>561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12" t="s">
        <v>13</v>
      </c>
      <c r="B2" s="13">
        <v>3459.0</v>
      </c>
      <c r="C2" s="14" t="s">
        <v>565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>
      <c r="A3" s="12" t="s">
        <v>22</v>
      </c>
      <c r="B3" s="13">
        <v>420.0</v>
      </c>
      <c r="C3" s="14" t="s">
        <v>566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2" t="s">
        <v>26</v>
      </c>
      <c r="B4" s="13">
        <v>5000.0</v>
      </c>
      <c r="C4" s="14" t="s">
        <v>567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2" t="s">
        <v>30</v>
      </c>
      <c r="B5" s="13">
        <v>330.0</v>
      </c>
      <c r="C5" s="14" t="s">
        <v>566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>
      <c r="A6" s="12" t="s">
        <v>34</v>
      </c>
      <c r="B6" s="13">
        <v>175.0</v>
      </c>
      <c r="C6" s="14" t="s">
        <v>567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2" t="s">
        <v>38</v>
      </c>
      <c r="B7" s="13">
        <v>2578.0</v>
      </c>
      <c r="C7" s="14" t="s">
        <v>568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>
      <c r="A8" s="12" t="s">
        <v>42</v>
      </c>
      <c r="B8" s="13">
        <v>441.0</v>
      </c>
      <c r="C8" s="14" t="s">
        <v>569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>
      <c r="A9" s="12" t="s">
        <v>47</v>
      </c>
      <c r="B9" s="13">
        <v>1300.0</v>
      </c>
      <c r="C9" s="14" t="s">
        <v>570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>
      <c r="A10" s="12" t="s">
        <v>51</v>
      </c>
      <c r="B10" s="13">
        <v>849.0</v>
      </c>
      <c r="C10" s="14" t="s">
        <v>567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>
      <c r="A11" s="12" t="s">
        <v>60</v>
      </c>
      <c r="B11" s="13">
        <v>25000.0</v>
      </c>
      <c r="C11" s="14" t="s">
        <v>571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>
      <c r="A12" s="12" t="s">
        <v>67</v>
      </c>
      <c r="B12" s="13">
        <v>36.0</v>
      </c>
      <c r="C12" s="14" t="s">
        <v>566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>
      <c r="A13" s="12" t="s">
        <v>72</v>
      </c>
      <c r="B13" s="13">
        <v>2014.0</v>
      </c>
      <c r="C13" s="14" t="s">
        <v>567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>
      <c r="A14" s="12" t="s">
        <v>88</v>
      </c>
      <c r="B14" s="13">
        <v>54.0</v>
      </c>
      <c r="C14" s="14" t="s">
        <v>566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>
      <c r="A15" s="12" t="s">
        <v>97</v>
      </c>
      <c r="B15" s="13">
        <v>18.0</v>
      </c>
      <c r="C15" s="14" t="s">
        <v>566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>
      <c r="A16" s="12" t="s">
        <v>101</v>
      </c>
      <c r="B16" s="13">
        <v>5000.0</v>
      </c>
      <c r="C16" s="14" t="s">
        <v>565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>
      <c r="A17" s="12" t="s">
        <v>110</v>
      </c>
      <c r="B17" s="13">
        <v>100.0</v>
      </c>
      <c r="C17" s="14" t="s">
        <v>572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>
      <c r="A18" s="12" t="s">
        <v>113</v>
      </c>
      <c r="B18" s="13">
        <v>25000.0</v>
      </c>
      <c r="C18" s="14" t="s">
        <v>573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>
      <c r="A19" s="12" t="s">
        <v>116</v>
      </c>
      <c r="B19" s="13">
        <v>25000.0</v>
      </c>
      <c r="C19" s="14" t="s">
        <v>573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>
      <c r="A20" s="12" t="s">
        <v>119</v>
      </c>
      <c r="B20" s="13">
        <v>699.0</v>
      </c>
      <c r="C20" s="14" t="s">
        <v>574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>
      <c r="A21" s="12" t="s">
        <v>130</v>
      </c>
      <c r="B21" s="13">
        <v>2237.0</v>
      </c>
      <c r="C21" s="14" t="s">
        <v>572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>
      <c r="A22" s="12" t="s">
        <v>134</v>
      </c>
      <c r="B22" s="13">
        <v>36.0</v>
      </c>
      <c r="C22" s="14" t="s">
        <v>566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>
      <c r="A23" s="12" t="s">
        <v>137</v>
      </c>
      <c r="B23" s="13">
        <v>25000.0</v>
      </c>
      <c r="C23" s="14" t="s">
        <v>573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>
      <c r="A24" s="12" t="s">
        <v>146</v>
      </c>
      <c r="B24" s="13">
        <v>36.0</v>
      </c>
      <c r="C24" s="14" t="s">
        <v>566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</row>
    <row r="25">
      <c r="A25" s="12" t="s">
        <v>150</v>
      </c>
      <c r="B25" s="13">
        <v>36.0</v>
      </c>
      <c r="C25" s="14" t="s">
        <v>566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>
      <c r="A26" s="12" t="s">
        <v>153</v>
      </c>
      <c r="B26" s="13">
        <v>36.0</v>
      </c>
      <c r="C26" s="14" t="s">
        <v>566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>
      <c r="A27" s="12" t="s">
        <v>156</v>
      </c>
      <c r="B27" s="13">
        <v>168.0</v>
      </c>
      <c r="C27" s="14" t="s">
        <v>567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>
      <c r="A28" s="12" t="s">
        <v>160</v>
      </c>
      <c r="B28" s="13">
        <v>19.0</v>
      </c>
      <c r="C28" s="14" t="s">
        <v>566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>
      <c r="A29" s="12" t="s">
        <v>165</v>
      </c>
      <c r="B29" s="13">
        <v>400.0</v>
      </c>
      <c r="C29" s="14" t="s">
        <v>567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>
      <c r="A30" s="12" t="s">
        <v>169</v>
      </c>
      <c r="B30" s="13">
        <v>120.0</v>
      </c>
      <c r="C30" s="14" t="s">
        <v>567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</row>
    <row r="31">
      <c r="A31" s="12" t="s">
        <v>174</v>
      </c>
      <c r="B31" s="13">
        <v>19.0</v>
      </c>
      <c r="C31" s="14" t="s">
        <v>566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>
      <c r="A32" s="12" t="s">
        <v>177</v>
      </c>
      <c r="B32" s="13">
        <v>149.0</v>
      </c>
      <c r="C32" s="14" t="s">
        <v>567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>
      <c r="A33" s="12" t="s">
        <v>181</v>
      </c>
      <c r="B33" s="13">
        <v>36.0</v>
      </c>
      <c r="C33" s="14" t="s">
        <v>566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>
      <c r="A34" s="12" t="s">
        <v>184</v>
      </c>
      <c r="B34" s="13">
        <v>680.0</v>
      </c>
      <c r="C34" s="14" t="s">
        <v>567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5">
      <c r="A35" s="12" t="s">
        <v>192</v>
      </c>
      <c r="B35" s="13">
        <v>18.0</v>
      </c>
      <c r="C35" s="14" t="s">
        <v>566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>
      <c r="A36" s="12" t="s">
        <v>195</v>
      </c>
      <c r="B36" s="13">
        <v>90.0</v>
      </c>
      <c r="C36" s="14" t="s">
        <v>567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>
      <c r="A37" s="12" t="s">
        <v>203</v>
      </c>
      <c r="B37" s="13">
        <v>18.0</v>
      </c>
      <c r="C37" s="14" t="s">
        <v>566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>
      <c r="A38" s="12" t="s">
        <v>207</v>
      </c>
      <c r="B38" s="13">
        <v>18.0</v>
      </c>
      <c r="C38" s="14" t="s">
        <v>566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>
      <c r="A39" s="12" t="s">
        <v>210</v>
      </c>
      <c r="B39" s="13">
        <v>210.0</v>
      </c>
      <c r="C39" s="14" t="s">
        <v>567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>
      <c r="A40" s="12" t="s">
        <v>218</v>
      </c>
      <c r="B40" s="13">
        <v>18.0</v>
      </c>
      <c r="C40" s="14" t="s">
        <v>566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>
      <c r="A41" s="12" t="s">
        <v>221</v>
      </c>
      <c r="B41" s="13">
        <v>18.0</v>
      </c>
      <c r="C41" s="14" t="s">
        <v>566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>
      <c r="A42" s="12" t="s">
        <v>224</v>
      </c>
      <c r="B42" s="13">
        <v>18.0</v>
      </c>
      <c r="C42" s="14" t="s">
        <v>566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>
      <c r="A43" s="12" t="s">
        <v>228</v>
      </c>
      <c r="B43" s="13">
        <v>18.0</v>
      </c>
      <c r="C43" s="14" t="s">
        <v>566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>
      <c r="A44" s="12" t="s">
        <v>231</v>
      </c>
      <c r="B44" s="13">
        <v>12566.0</v>
      </c>
      <c r="C44" s="14" t="s">
        <v>569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>
      <c r="A45" s="12" t="s">
        <v>235</v>
      </c>
      <c r="B45" s="13">
        <v>129.0</v>
      </c>
      <c r="C45" s="14" t="s">
        <v>575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>
      <c r="A46" s="12" t="s">
        <v>239</v>
      </c>
      <c r="B46" s="13">
        <v>623.0</v>
      </c>
      <c r="C46" s="14" t="s">
        <v>569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>
      <c r="A47" s="12" t="s">
        <v>243</v>
      </c>
      <c r="B47" s="13">
        <v>18.0</v>
      </c>
      <c r="C47" s="14" t="s">
        <v>566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>
      <c r="A48" s="12" t="s">
        <v>246</v>
      </c>
      <c r="B48" s="13">
        <v>2125.0</v>
      </c>
      <c r="C48" s="14" t="s">
        <v>569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>
      <c r="A49" s="12" t="s">
        <v>250</v>
      </c>
      <c r="B49" s="13">
        <v>349.0</v>
      </c>
      <c r="C49" s="14" t="s">
        <v>567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>
      <c r="A50" s="12" t="s">
        <v>254</v>
      </c>
      <c r="B50" s="13">
        <v>3199.0</v>
      </c>
      <c r="C50" s="14" t="s">
        <v>574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>
      <c r="A51" s="12" t="s">
        <v>258</v>
      </c>
      <c r="B51" s="13">
        <v>1250.0</v>
      </c>
      <c r="C51" s="14" t="s">
        <v>572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>
      <c r="A52" s="12" t="s">
        <v>262</v>
      </c>
      <c r="B52" s="13">
        <v>18.0</v>
      </c>
      <c r="C52" s="14" t="s">
        <v>566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>
      <c r="A53" s="12" t="s">
        <v>265</v>
      </c>
      <c r="B53" s="13">
        <v>467.0</v>
      </c>
      <c r="C53" s="14" t="s">
        <v>567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>
      <c r="A54" s="12" t="s">
        <v>270</v>
      </c>
      <c r="B54" s="13">
        <v>18.0</v>
      </c>
      <c r="C54" s="14" t="s">
        <v>566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>
      <c r="A55" s="12" t="s">
        <v>273</v>
      </c>
      <c r="B55" s="13">
        <v>382.0</v>
      </c>
      <c r="C55" s="14" t="s">
        <v>569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>
      <c r="A56" s="12" t="s">
        <v>277</v>
      </c>
      <c r="B56" s="13">
        <v>157.5</v>
      </c>
      <c r="C56" s="14" t="s">
        <v>567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>
      <c r="A57" s="12" t="s">
        <v>281</v>
      </c>
      <c r="B57" s="13">
        <v>5000.0</v>
      </c>
      <c r="C57" s="14" t="s">
        <v>576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>
      <c r="A58" s="12" t="s">
        <v>284</v>
      </c>
      <c r="B58" s="13">
        <v>330.0</v>
      </c>
      <c r="C58" s="14" t="s">
        <v>566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>
      <c r="A59" s="12" t="s">
        <v>287</v>
      </c>
      <c r="B59" s="13">
        <v>161.0</v>
      </c>
      <c r="C59" s="14" t="s">
        <v>569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>
      <c r="A60" s="12" t="s">
        <v>291</v>
      </c>
      <c r="B60" s="13">
        <v>9609.58</v>
      </c>
      <c r="C60" s="14" t="s">
        <v>569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>
      <c r="A61" s="12" t="s">
        <v>295</v>
      </c>
      <c r="B61" s="13">
        <v>289.0</v>
      </c>
      <c r="C61" s="14" t="s">
        <v>569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>
      <c r="A62" s="12" t="s">
        <v>299</v>
      </c>
      <c r="B62" s="13">
        <v>18.0</v>
      </c>
      <c r="C62" s="14" t="s">
        <v>566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>
      <c r="A63" s="12" t="s">
        <v>302</v>
      </c>
      <c r="B63" s="13">
        <v>18.0</v>
      </c>
      <c r="C63" s="14" t="s">
        <v>566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>
      <c r="A64" s="12" t="s">
        <v>306</v>
      </c>
      <c r="B64" s="13">
        <v>106.0</v>
      </c>
      <c r="C64" s="14" t="s">
        <v>569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</row>
    <row r="65">
      <c r="A65" s="12" t="s">
        <v>310</v>
      </c>
      <c r="B65" s="13">
        <v>30.0</v>
      </c>
      <c r="C65" s="14" t="s">
        <v>567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>
      <c r="A66" s="12" t="s">
        <v>314</v>
      </c>
      <c r="B66" s="13">
        <v>858.0</v>
      </c>
      <c r="C66" s="14" t="s">
        <v>569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</row>
    <row r="67">
      <c r="A67" s="12" t="s">
        <v>319</v>
      </c>
      <c r="B67" s="13">
        <v>1279.0</v>
      </c>
      <c r="C67" s="14" t="s">
        <v>574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>
      <c r="A68" s="12" t="s">
        <v>323</v>
      </c>
      <c r="B68" s="13">
        <v>190.0</v>
      </c>
      <c r="C68" s="14" t="s">
        <v>567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</row>
    <row r="69">
      <c r="A69" s="12" t="s">
        <v>328</v>
      </c>
      <c r="B69" s="13">
        <v>387.0</v>
      </c>
      <c r="C69" s="14" t="s">
        <v>567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>
      <c r="A70" s="12" t="s">
        <v>332</v>
      </c>
      <c r="B70" s="13">
        <v>18.0</v>
      </c>
      <c r="C70" s="14" t="s">
        <v>566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>
      <c r="A71" s="12" t="s">
        <v>335</v>
      </c>
      <c r="B71" s="13">
        <v>18.0</v>
      </c>
      <c r="C71" s="14" t="s">
        <v>566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>
      <c r="A72" s="12" t="s">
        <v>343</v>
      </c>
      <c r="B72" s="13">
        <v>18.0</v>
      </c>
      <c r="C72" s="14" t="s">
        <v>566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>
      <c r="A73" s="12" t="s">
        <v>346</v>
      </c>
      <c r="B73" s="13">
        <v>540.0</v>
      </c>
      <c r="C73" s="14" t="s">
        <v>570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>
      <c r="A74" s="12" t="s">
        <v>51</v>
      </c>
      <c r="B74" s="13">
        <v>552.0</v>
      </c>
      <c r="C74" s="14" t="s">
        <v>567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>
      <c r="A75" s="12" t="s">
        <v>357</v>
      </c>
      <c r="B75" s="13">
        <v>36.0</v>
      </c>
      <c r="C75" s="14" t="s">
        <v>566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>
      <c r="A76" s="12" t="s">
        <v>360</v>
      </c>
      <c r="B76" s="13">
        <v>36.0</v>
      </c>
      <c r="C76" s="14" t="s">
        <v>566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>
      <c r="A77" s="12" t="s">
        <v>371</v>
      </c>
      <c r="B77" s="13">
        <v>230.0</v>
      </c>
      <c r="C77" s="14" t="s">
        <v>567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>
      <c r="A78" s="12" t="s">
        <v>375</v>
      </c>
      <c r="B78" s="13">
        <v>18.0</v>
      </c>
      <c r="C78" s="14" t="s">
        <v>566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>
      <c r="A79" s="12" t="s">
        <v>382</v>
      </c>
      <c r="B79" s="13">
        <v>18.0</v>
      </c>
      <c r="C79" s="14" t="s">
        <v>566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>
      <c r="A80" s="12" t="s">
        <v>386</v>
      </c>
      <c r="B80" s="13">
        <v>18.0</v>
      </c>
      <c r="C80" s="14" t="s">
        <v>566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</row>
    <row r="81">
      <c r="A81" s="12" t="s">
        <v>394</v>
      </c>
      <c r="B81" s="13">
        <v>18.0</v>
      </c>
      <c r="C81" s="14" t="s">
        <v>566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>
      <c r="A82" s="12" t="s">
        <v>397</v>
      </c>
      <c r="B82" s="13">
        <v>300.0</v>
      </c>
      <c r="C82" s="14" t="s">
        <v>567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>
      <c r="A83" s="12" t="s">
        <v>401</v>
      </c>
      <c r="B83" s="13">
        <v>18.0</v>
      </c>
      <c r="C83" s="14" t="s">
        <v>566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>
      <c r="A84" s="12" t="s">
        <v>404</v>
      </c>
      <c r="B84" s="13">
        <v>18.0</v>
      </c>
      <c r="C84" s="14" t="s">
        <v>566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>
      <c r="A85" s="12" t="s">
        <v>408</v>
      </c>
      <c r="B85" s="13">
        <v>18.0</v>
      </c>
      <c r="C85" s="14" t="s">
        <v>566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>
      <c r="A86" s="12" t="s">
        <v>415</v>
      </c>
      <c r="B86" s="13">
        <v>18.0</v>
      </c>
      <c r="C86" s="14" t="s">
        <v>566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>
      <c r="A87" s="12" t="s">
        <v>418</v>
      </c>
      <c r="B87" s="13">
        <v>80.0</v>
      </c>
      <c r="C87" s="14" t="s">
        <v>572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>
      <c r="A88" s="12" t="s">
        <v>423</v>
      </c>
      <c r="B88" s="13">
        <v>218.0</v>
      </c>
      <c r="C88" s="14" t="s">
        <v>567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>
      <c r="A89" s="12" t="s">
        <v>427</v>
      </c>
      <c r="B89" s="13">
        <v>18.0</v>
      </c>
      <c r="C89" s="14" t="s">
        <v>566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>
      <c r="A90" s="12" t="s">
        <v>431</v>
      </c>
      <c r="B90" s="13">
        <v>18.0</v>
      </c>
      <c r="C90" s="14" t="s">
        <v>566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>
      <c r="A91" s="12" t="s">
        <v>434</v>
      </c>
      <c r="B91" s="13">
        <v>51.0</v>
      </c>
      <c r="C91" s="14" t="s">
        <v>566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>
      <c r="A92" s="12" t="s">
        <v>438</v>
      </c>
      <c r="B92" s="13">
        <v>870.0</v>
      </c>
      <c r="C92" s="14" t="s">
        <v>570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>
      <c r="A93" s="12" t="s">
        <v>442</v>
      </c>
      <c r="B93" s="13">
        <v>150.0</v>
      </c>
      <c r="C93" s="14" t="s">
        <v>567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>
      <c r="A94" s="12" t="s">
        <v>446</v>
      </c>
      <c r="B94" s="13">
        <v>80.0</v>
      </c>
      <c r="C94" s="14" t="s">
        <v>572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>
      <c r="A95" s="12" t="s">
        <v>450</v>
      </c>
      <c r="B95" s="13">
        <v>502.0</v>
      </c>
      <c r="C95" s="14" t="s">
        <v>567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>
      <c r="A96" s="12" t="s">
        <v>458</v>
      </c>
      <c r="B96" s="13">
        <v>18.0</v>
      </c>
      <c r="C96" s="14" t="s">
        <v>566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>
      <c r="A97" s="12" t="s">
        <v>464</v>
      </c>
      <c r="B97" s="13">
        <v>18.0</v>
      </c>
      <c r="C97" s="14" t="s">
        <v>566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>
      <c r="A98" s="12" t="s">
        <v>468</v>
      </c>
      <c r="B98" s="13">
        <v>18.0</v>
      </c>
      <c r="C98" s="14" t="s">
        <v>566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>
      <c r="A99" s="12" t="s">
        <v>471</v>
      </c>
      <c r="B99" s="13">
        <v>54.0</v>
      </c>
      <c r="C99" s="14" t="s">
        <v>566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>
      <c r="A100" s="12" t="s">
        <v>474</v>
      </c>
      <c r="B100" s="13">
        <v>80.0</v>
      </c>
      <c r="C100" s="14" t="s">
        <v>572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>
      <c r="A101" s="12" t="s">
        <v>477</v>
      </c>
      <c r="B101" s="13">
        <v>20.0</v>
      </c>
      <c r="C101" s="14" t="s">
        <v>572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>
      <c r="A102" s="12" t="s">
        <v>488</v>
      </c>
      <c r="B102" s="13">
        <v>36.0</v>
      </c>
      <c r="C102" s="14" t="s">
        <v>566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>
      <c r="A103" s="12" t="s">
        <v>499</v>
      </c>
      <c r="B103" s="13">
        <v>18.0</v>
      </c>
      <c r="C103" s="14" t="s">
        <v>566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>
      <c r="A104" s="12" t="s">
        <v>502</v>
      </c>
      <c r="B104" s="13">
        <v>18.0</v>
      </c>
      <c r="C104" s="14" t="s">
        <v>566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  <row r="105">
      <c r="A105" s="12" t="s">
        <v>506</v>
      </c>
      <c r="B105" s="13">
        <v>18.0</v>
      </c>
      <c r="C105" s="14" t="s">
        <v>566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>
      <c r="A106" s="12" t="s">
        <v>509</v>
      </c>
      <c r="B106" s="13">
        <v>36.0</v>
      </c>
      <c r="C106" s="14" t="s">
        <v>566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</row>
    <row r="107">
      <c r="A107" s="12" t="s">
        <v>516</v>
      </c>
      <c r="B107" s="13">
        <v>3000.0</v>
      </c>
      <c r="C107" s="14" t="s">
        <v>576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>
      <c r="A108" s="12" t="s">
        <v>520</v>
      </c>
      <c r="B108" s="13">
        <v>6443.0</v>
      </c>
      <c r="C108" s="14" t="s">
        <v>571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</row>
    <row r="109">
      <c r="A109" s="12" t="s">
        <v>119</v>
      </c>
      <c r="B109" s="13">
        <v>899.0</v>
      </c>
      <c r="C109" s="14" t="s">
        <v>574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>
      <c r="A110" s="12" t="s">
        <v>527</v>
      </c>
      <c r="B110" s="13">
        <v>54.0</v>
      </c>
      <c r="C110" s="14" t="s">
        <v>566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</row>
    <row r="111">
      <c r="A111" s="12" t="s">
        <v>530</v>
      </c>
      <c r="B111" s="13">
        <v>80.0</v>
      </c>
      <c r="C111" s="14" t="s">
        <v>566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>
      <c r="A112" s="12" t="s">
        <v>534</v>
      </c>
      <c r="B112" s="13">
        <v>18.0</v>
      </c>
      <c r="C112" s="14" t="s">
        <v>566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</row>
    <row r="113">
      <c r="A113" s="12" t="s">
        <v>537</v>
      </c>
      <c r="B113" s="13">
        <v>320.0</v>
      </c>
      <c r="C113" s="14" t="s">
        <v>572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>
      <c r="A114" s="12" t="s">
        <v>545</v>
      </c>
      <c r="B114" s="13">
        <v>36.0</v>
      </c>
      <c r="C114" s="14" t="s">
        <v>566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>
      <c r="A115" s="12" t="s">
        <v>548</v>
      </c>
      <c r="B115" s="13">
        <v>36.0</v>
      </c>
      <c r="C115" s="14" t="s">
        <v>566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>
      <c r="A116" s="12" t="s">
        <v>551</v>
      </c>
      <c r="B116" s="13">
        <v>36.0</v>
      </c>
      <c r="C116" s="14" t="s">
        <v>566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5.57"/>
    <col customWidth="1" min="2" max="2" width="25.86"/>
    <col customWidth="1" min="3" max="3" width="25.43"/>
    <col hidden="1" min="4" max="4" width="14.43"/>
    <col customWidth="1" min="6" max="6" width="21.0"/>
    <col customWidth="1" min="7" max="8" width="21.57"/>
  </cols>
  <sheetData>
    <row r="1">
      <c r="A1" s="15" t="s">
        <v>577</v>
      </c>
      <c r="B1" s="16"/>
      <c r="C1" s="17"/>
      <c r="D1" s="17"/>
      <c r="E1" s="17"/>
      <c r="F1" s="15" t="s">
        <v>578</v>
      </c>
      <c r="G1" s="17"/>
      <c r="H1" s="17"/>
      <c r="I1" s="17"/>
      <c r="J1" s="18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D3" s="17"/>
      <c r="E3" s="17"/>
      <c r="F3" s="21" t="s">
        <v>561</v>
      </c>
      <c r="G3" s="22" t="s">
        <v>579</v>
      </c>
      <c r="H3" s="22" t="s">
        <v>579</v>
      </c>
      <c r="I3" s="17"/>
      <c r="J3" s="23" t="s">
        <v>580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D4" s="17"/>
      <c r="E4" s="17"/>
      <c r="F4" s="27" t="s">
        <v>573</v>
      </c>
      <c r="G4" s="28">
        <v>54000.0</v>
      </c>
      <c r="H4" s="29">
        <f t="shared" ref="H4:H16" si="1">G4/$G$16</f>
        <v>0.3</v>
      </c>
      <c r="I4" s="17"/>
      <c r="J4" s="30" t="str">
        <f t="shared" ref="J4:J15" si="2">IF(C4&gt;H4,"Spent more","Spent under")</f>
        <v>Spent more</v>
      </c>
      <c r="K4" s="18" t="s">
        <v>581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D5" s="17"/>
      <c r="E5" s="17"/>
      <c r="F5" s="27" t="s">
        <v>571</v>
      </c>
      <c r="G5" s="28">
        <v>45000.0</v>
      </c>
      <c r="H5" s="29">
        <f t="shared" si="1"/>
        <v>0.25</v>
      </c>
      <c r="I5" s="17"/>
      <c r="J5" s="30" t="str">
        <f t="shared" si="2"/>
        <v>Spent under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D6" s="17"/>
      <c r="E6" s="17"/>
      <c r="F6" s="27" t="s">
        <v>567</v>
      </c>
      <c r="G6" s="28">
        <v>27000.0</v>
      </c>
      <c r="H6" s="29">
        <f t="shared" si="1"/>
        <v>0.15</v>
      </c>
      <c r="I6" s="17"/>
      <c r="J6" s="30" t="str">
        <f t="shared" si="2"/>
        <v>Spent under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D7" s="17"/>
      <c r="E7" s="17"/>
      <c r="F7" s="27" t="s">
        <v>565</v>
      </c>
      <c r="G7" s="28">
        <v>18000.0</v>
      </c>
      <c r="H7" s="29">
        <f t="shared" si="1"/>
        <v>0.1</v>
      </c>
      <c r="I7" s="17"/>
      <c r="J7" s="30" t="str">
        <f t="shared" si="2"/>
        <v>Spent under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D8" s="17"/>
      <c r="E8" s="17"/>
      <c r="F8" s="27" t="s">
        <v>569</v>
      </c>
      <c r="G8" s="28">
        <v>9000.0</v>
      </c>
      <c r="H8" s="29">
        <f t="shared" si="1"/>
        <v>0.05</v>
      </c>
      <c r="I8" s="17"/>
      <c r="J8" s="30" t="str">
        <f t="shared" si="2"/>
        <v>Spent under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D9" s="17"/>
      <c r="E9" s="17"/>
      <c r="F9" s="27" t="s">
        <v>574</v>
      </c>
      <c r="G9" s="28">
        <v>5400.0</v>
      </c>
      <c r="H9" s="29">
        <f t="shared" si="1"/>
        <v>0.03</v>
      </c>
      <c r="I9" s="17"/>
      <c r="J9" s="30" t="str">
        <f t="shared" si="2"/>
        <v>Spent more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D10" s="17"/>
      <c r="E10" s="17"/>
      <c r="F10" s="27" t="s">
        <v>576</v>
      </c>
      <c r="G10" s="28">
        <v>5400.0</v>
      </c>
      <c r="H10" s="29">
        <f t="shared" si="1"/>
        <v>0.03</v>
      </c>
      <c r="I10" s="17"/>
      <c r="J10" s="30" t="str">
        <f t="shared" si="2"/>
        <v>Spent more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D11" s="17"/>
      <c r="E11" s="17"/>
      <c r="F11" s="27" t="s">
        <v>572</v>
      </c>
      <c r="G11" s="28">
        <v>7200.0</v>
      </c>
      <c r="H11" s="29">
        <f t="shared" si="1"/>
        <v>0.04</v>
      </c>
      <c r="I11" s="17"/>
      <c r="J11" s="30" t="str">
        <f t="shared" si="2"/>
        <v>Spent under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D12" s="17"/>
      <c r="E12" s="17"/>
      <c r="F12" s="27" t="s">
        <v>570</v>
      </c>
      <c r="G12" s="28">
        <v>3600.0</v>
      </c>
      <c r="H12" s="29">
        <f t="shared" si="1"/>
        <v>0.02</v>
      </c>
      <c r="I12" s="17"/>
      <c r="J12" s="30" t="str">
        <f t="shared" si="2"/>
        <v>Spent under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D13" s="17"/>
      <c r="E13" s="17"/>
      <c r="F13" s="27" t="s">
        <v>568</v>
      </c>
      <c r="G13" s="28">
        <v>900.0</v>
      </c>
      <c r="H13" s="29">
        <f t="shared" si="1"/>
        <v>0.005</v>
      </c>
      <c r="I13" s="17"/>
      <c r="J13" s="30" t="str">
        <f t="shared" si="2"/>
        <v>Spent more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D14" s="17"/>
      <c r="E14" s="17"/>
      <c r="F14" s="27" t="s">
        <v>566</v>
      </c>
      <c r="G14" s="28">
        <v>900.0</v>
      </c>
      <c r="H14" s="29">
        <f t="shared" si="1"/>
        <v>0.005</v>
      </c>
      <c r="I14" s="17"/>
      <c r="J14" s="30" t="str">
        <f t="shared" si="2"/>
        <v>Spent more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D15" s="17"/>
      <c r="E15" s="17"/>
      <c r="F15" s="27" t="s">
        <v>575</v>
      </c>
      <c r="G15" s="28">
        <v>3600.0</v>
      </c>
      <c r="H15" s="29">
        <f t="shared" si="1"/>
        <v>0.02</v>
      </c>
      <c r="I15" s="17"/>
      <c r="J15" s="30" t="str">
        <f t="shared" si="2"/>
        <v>Spent under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D16" s="17"/>
      <c r="E16" s="17"/>
      <c r="F16" s="31" t="s">
        <v>582</v>
      </c>
      <c r="G16" s="31">
        <f>SUM(G4:G15)</f>
        <v>180000</v>
      </c>
      <c r="H16" s="32">
        <f t="shared" si="1"/>
        <v>1</v>
      </c>
      <c r="I16" s="17"/>
      <c r="J16" s="3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4"/>
      <c r="B17" s="35"/>
      <c r="C17" s="36"/>
      <c r="D17" s="17"/>
      <c r="E17" s="17"/>
      <c r="F17" s="17"/>
      <c r="G17" s="17"/>
      <c r="H17" s="3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6"/>
      <c r="C18" s="17"/>
      <c r="D18" s="17"/>
      <c r="E18" s="17"/>
      <c r="F18" s="17"/>
      <c r="G18" s="17"/>
      <c r="H18" s="3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6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6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6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6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6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6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6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6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6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6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6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6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6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6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6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6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6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6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6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6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6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6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6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6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6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6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6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6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6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6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6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6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6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6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6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6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6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6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6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6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6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6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6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6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6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6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6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6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6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6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6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6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6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6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6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6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6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6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6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6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6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6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6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6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6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6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6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6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6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6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6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6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6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6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6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6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6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6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6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6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6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6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6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6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6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6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6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6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6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6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6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6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6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6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6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6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6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6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6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6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6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6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6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6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6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6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6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6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6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6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6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6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6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6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6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6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6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6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6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6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6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6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6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6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6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6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6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6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6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6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6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6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6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6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6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6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6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6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6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6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6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6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6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6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6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6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6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6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6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6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6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6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6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6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6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6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6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6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6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6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6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6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6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6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6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6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6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6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6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6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6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6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6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6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6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6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6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6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6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6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6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6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6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6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6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6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6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6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6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6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6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6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6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6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6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6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6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6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6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6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6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6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6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6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6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6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6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6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6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6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6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6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6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6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6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6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6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6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6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6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6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6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6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6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6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6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6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6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6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6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6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6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6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6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6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6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6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6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6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6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6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6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6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6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6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6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6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6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6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6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6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6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6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6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6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6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6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6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6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6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6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6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6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6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6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6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6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6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6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6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6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6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6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6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6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6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6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6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6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6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6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6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6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6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6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6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6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6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6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6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6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6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6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6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6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6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6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6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6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6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6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6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6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6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6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6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6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6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6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6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6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6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6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6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6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6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6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6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6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6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6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6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6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6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6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6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6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6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6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6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6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6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6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6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6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6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6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6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6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6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6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6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6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6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6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6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6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6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6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6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6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6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6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6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6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6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6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6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6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6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6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6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6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6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6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6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6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6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6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6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6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6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6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6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6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6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6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6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6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6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6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6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6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6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6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6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6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6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6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6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6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6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6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6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6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6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6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6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6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6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6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6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6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6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6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6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6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6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6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6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6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6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6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6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6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6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6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6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6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6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6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6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6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6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6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6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6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6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6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6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6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6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6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6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6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6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6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6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6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6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6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6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6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6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6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6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6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6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6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6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6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6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6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6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6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6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6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6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6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6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6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6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6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6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6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6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6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6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6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6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6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6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6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6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6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6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6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6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6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6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6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6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6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6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6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6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6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6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6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6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6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6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6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6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6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6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6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6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6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6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6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6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6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6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6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6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6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6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6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6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6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6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6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6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6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6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6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6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6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6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6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6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6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6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6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6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6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6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6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6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6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6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6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6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6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6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6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6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6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6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6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6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6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6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6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6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6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6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6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6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6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6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6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6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6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6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6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6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6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6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6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6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6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6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6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6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6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6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6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6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6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6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6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6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6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6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6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6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6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6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6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6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6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6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6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6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6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6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6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6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6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6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6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6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6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6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6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6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6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6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6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6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6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6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6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6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6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6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6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6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6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6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6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6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6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6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6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6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6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6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6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6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6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6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6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6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6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6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6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6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6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6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6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6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6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6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6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6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6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6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6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6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6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6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6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6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6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6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6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6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6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6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6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6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6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6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6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6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6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6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6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6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6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6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6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6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6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6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6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6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6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6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6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6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6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6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6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6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6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6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6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6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6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6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6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6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6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6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6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6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6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6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6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6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6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6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6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6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6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6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6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6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6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6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6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6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6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6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6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6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6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6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6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6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6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6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6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6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6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6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6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6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6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6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6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6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6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6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6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6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6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6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6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6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6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6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6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6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6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6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6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6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6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6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6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6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6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6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6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6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6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6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6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6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6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6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6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6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6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6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6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6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6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6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6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6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6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6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6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6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6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6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6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6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6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6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6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6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6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6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6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6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6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6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6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6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6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6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6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6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6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6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6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6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6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6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6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6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6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6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6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6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6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6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6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6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6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6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6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6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6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6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6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6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6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6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6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6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6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6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6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6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6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6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6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6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6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6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6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6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6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6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6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6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6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6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6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6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6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6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6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6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6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6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6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6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6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6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6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6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6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6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6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6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6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6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6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6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6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6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6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6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6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6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6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6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6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6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6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6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6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6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6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6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6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6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6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6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6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6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6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6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6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6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6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6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6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6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6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6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6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6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6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6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6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6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6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6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6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6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6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6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6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6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6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6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6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6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6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6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6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6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6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6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6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6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6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6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6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6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6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conditionalFormatting sqref="J4:J15">
    <cfRule type="containsText" dxfId="0" priority="1" operator="containsText" text="more">
      <formula>NOT(ISERROR(SEARCH(("more"),(J4))))</formula>
    </cfRule>
  </conditionalFormatting>
  <conditionalFormatting sqref="J4:J15">
    <cfRule type="containsText" dxfId="1" priority="2" operator="containsText" text="under">
      <formula>NOT(ISERROR(SEARCH(("under"),(J4))))</formula>
    </cfRule>
  </conditionalFormatting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3" width="28.0"/>
    <col customWidth="1" min="6" max="6" width="32.57"/>
    <col customWidth="1" min="7" max="8" width="23.43"/>
    <col customWidth="1" min="10" max="10" width="24.43"/>
  </cols>
  <sheetData>
    <row r="1">
      <c r="A1" s="12"/>
      <c r="B1" s="12"/>
      <c r="C1" s="12"/>
      <c r="D1" s="12"/>
      <c r="E1" s="12"/>
      <c r="F1" s="15" t="s">
        <v>583</v>
      </c>
      <c r="G1" s="17"/>
      <c r="H1" s="17"/>
      <c r="I1" s="17"/>
      <c r="J1" s="15" t="s">
        <v>584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38" t="s">
        <v>561</v>
      </c>
      <c r="B3" s="39" t="s">
        <v>579</v>
      </c>
      <c r="C3" s="39" t="s">
        <v>579</v>
      </c>
      <c r="D3" s="12"/>
      <c r="E3" s="12"/>
      <c r="F3" s="38" t="s">
        <v>561</v>
      </c>
      <c r="G3" s="39" t="s">
        <v>579</v>
      </c>
      <c r="H3" s="39" t="s">
        <v>579</v>
      </c>
      <c r="I3" s="12"/>
      <c r="J3" s="40" t="s">
        <v>585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1" t="s">
        <v>573</v>
      </c>
      <c r="B4" s="42">
        <v>2000.0</v>
      </c>
      <c r="C4" s="43">
        <f t="shared" ref="C4:C18" si="1">B4/$B$18</f>
        <v>0.08</v>
      </c>
      <c r="D4" s="12"/>
      <c r="E4" s="12"/>
      <c r="F4" s="41" t="s">
        <v>573</v>
      </c>
      <c r="G4" s="44"/>
      <c r="H4" s="43">
        <f t="shared" ref="H4:H18" si="2">G4/$G$18</f>
        <v>0</v>
      </c>
      <c r="I4" s="12"/>
      <c r="J4" s="45" t="str">
        <f t="shared" ref="J4:J18" si="3">IF(G4&gt;B4,"no","yes")</f>
        <v>yes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41" t="s">
        <v>571</v>
      </c>
      <c r="B5" s="42">
        <v>7000.0</v>
      </c>
      <c r="C5" s="43">
        <f t="shared" si="1"/>
        <v>0.28</v>
      </c>
      <c r="D5" s="12"/>
      <c r="E5" s="12"/>
      <c r="F5" s="41" t="s">
        <v>571</v>
      </c>
      <c r="G5" s="44"/>
      <c r="H5" s="43">
        <f t="shared" si="2"/>
        <v>0</v>
      </c>
      <c r="I5" s="12"/>
      <c r="J5" s="45" t="str">
        <f t="shared" si="3"/>
        <v>yes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1" t="s">
        <v>567</v>
      </c>
      <c r="B6" s="42">
        <v>4000.0</v>
      </c>
      <c r="C6" s="43">
        <f t="shared" si="1"/>
        <v>0.16</v>
      </c>
      <c r="D6" s="12"/>
      <c r="E6" s="12"/>
      <c r="F6" s="41" t="s">
        <v>567</v>
      </c>
      <c r="G6" s="44"/>
      <c r="H6" s="43">
        <f t="shared" si="2"/>
        <v>0</v>
      </c>
      <c r="I6" s="12"/>
      <c r="J6" s="45" t="str">
        <f t="shared" si="3"/>
        <v>yes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41" t="s">
        <v>586</v>
      </c>
      <c r="B7" s="42">
        <v>2500.0</v>
      </c>
      <c r="C7" s="43">
        <f t="shared" si="1"/>
        <v>0.1</v>
      </c>
      <c r="D7" s="12"/>
      <c r="E7" s="12"/>
      <c r="F7" s="41" t="s">
        <v>586</v>
      </c>
      <c r="G7" s="44"/>
      <c r="H7" s="43">
        <f t="shared" si="2"/>
        <v>0</v>
      </c>
      <c r="I7" s="12"/>
      <c r="J7" s="45" t="str">
        <f t="shared" si="3"/>
        <v>yes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41" t="s">
        <v>587</v>
      </c>
      <c r="B8" s="42">
        <v>2500.0</v>
      </c>
      <c r="C8" s="43">
        <f t="shared" si="1"/>
        <v>0.1</v>
      </c>
      <c r="D8" s="12"/>
      <c r="E8" s="12"/>
      <c r="F8" s="41" t="s">
        <v>587</v>
      </c>
      <c r="G8" s="44"/>
      <c r="H8" s="43">
        <f t="shared" si="2"/>
        <v>0</v>
      </c>
      <c r="I8" s="12"/>
      <c r="J8" s="45" t="str">
        <f t="shared" si="3"/>
        <v>yes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41" t="s">
        <v>588</v>
      </c>
      <c r="B9" s="42">
        <v>1500.0</v>
      </c>
      <c r="C9" s="43">
        <f t="shared" si="1"/>
        <v>0.06</v>
      </c>
      <c r="D9" s="12"/>
      <c r="E9" s="12"/>
      <c r="F9" s="41" t="s">
        <v>588</v>
      </c>
      <c r="G9" s="44"/>
      <c r="H9" s="43">
        <f t="shared" si="2"/>
        <v>0</v>
      </c>
      <c r="I9" s="12"/>
      <c r="J9" s="45" t="str">
        <f t="shared" si="3"/>
        <v>yes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1" t="s">
        <v>589</v>
      </c>
      <c r="B10" s="42">
        <v>1250.0</v>
      </c>
      <c r="C10" s="43">
        <f t="shared" si="1"/>
        <v>0.05</v>
      </c>
      <c r="D10" s="12"/>
      <c r="E10" s="12"/>
      <c r="F10" s="41" t="s">
        <v>589</v>
      </c>
      <c r="G10" s="44"/>
      <c r="H10" s="43">
        <f t="shared" si="2"/>
        <v>0</v>
      </c>
      <c r="I10" s="12"/>
      <c r="J10" s="45" t="str">
        <f t="shared" si="3"/>
        <v>yes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1" t="s">
        <v>590</v>
      </c>
      <c r="B11" s="42">
        <v>1000.0</v>
      </c>
      <c r="C11" s="43">
        <f t="shared" si="1"/>
        <v>0.04</v>
      </c>
      <c r="D11" s="12"/>
      <c r="E11" s="12"/>
      <c r="F11" s="41" t="s">
        <v>590</v>
      </c>
      <c r="G11" s="44"/>
      <c r="H11" s="43">
        <f t="shared" si="2"/>
        <v>0</v>
      </c>
      <c r="I11" s="12"/>
      <c r="J11" s="45" t="str">
        <f t="shared" si="3"/>
        <v>yes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1" t="s">
        <v>591</v>
      </c>
      <c r="B12" s="42">
        <v>750.0</v>
      </c>
      <c r="C12" s="43">
        <f t="shared" si="1"/>
        <v>0.03</v>
      </c>
      <c r="D12" s="12"/>
      <c r="E12" s="12"/>
      <c r="F12" s="41" t="s">
        <v>591</v>
      </c>
      <c r="G12" s="44"/>
      <c r="H12" s="43">
        <f t="shared" si="2"/>
        <v>0</v>
      </c>
      <c r="I12" s="12"/>
      <c r="J12" s="45" t="str">
        <f t="shared" si="3"/>
        <v>yes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41" t="s">
        <v>576</v>
      </c>
      <c r="B13" s="42">
        <v>1000.0</v>
      </c>
      <c r="C13" s="43">
        <f t="shared" si="1"/>
        <v>0.04</v>
      </c>
      <c r="D13" s="12"/>
      <c r="E13" s="12"/>
      <c r="F13" s="41" t="s">
        <v>576</v>
      </c>
      <c r="G13" s="44"/>
      <c r="H13" s="43">
        <f t="shared" si="2"/>
        <v>0</v>
      </c>
      <c r="I13" s="12"/>
      <c r="J13" s="45" t="str">
        <f t="shared" si="3"/>
        <v>yes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1" t="s">
        <v>592</v>
      </c>
      <c r="B14" s="42">
        <v>500.0</v>
      </c>
      <c r="C14" s="43">
        <f t="shared" si="1"/>
        <v>0.02</v>
      </c>
      <c r="D14" s="12"/>
      <c r="E14" s="12"/>
      <c r="F14" s="41" t="s">
        <v>592</v>
      </c>
      <c r="G14" s="44"/>
      <c r="H14" s="43">
        <f t="shared" si="2"/>
        <v>0</v>
      </c>
      <c r="I14" s="12"/>
      <c r="J14" s="45" t="str">
        <f t="shared" si="3"/>
        <v>yes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1" t="s">
        <v>574</v>
      </c>
      <c r="B15" s="42">
        <v>500.0</v>
      </c>
      <c r="C15" s="43">
        <f t="shared" si="1"/>
        <v>0.02</v>
      </c>
      <c r="D15" s="12"/>
      <c r="E15" s="12"/>
      <c r="F15" s="41" t="s">
        <v>574</v>
      </c>
      <c r="G15" s="44"/>
      <c r="H15" s="43">
        <f t="shared" si="2"/>
        <v>0</v>
      </c>
      <c r="I15" s="12"/>
      <c r="J15" s="45" t="str">
        <f t="shared" si="3"/>
        <v>yes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1" t="s">
        <v>575</v>
      </c>
      <c r="B16" s="42">
        <v>250.0</v>
      </c>
      <c r="C16" s="43">
        <f t="shared" si="1"/>
        <v>0.01</v>
      </c>
      <c r="D16" s="12"/>
      <c r="E16" s="12"/>
      <c r="F16" s="41" t="s">
        <v>575</v>
      </c>
      <c r="G16" s="44"/>
      <c r="H16" s="43">
        <f t="shared" si="2"/>
        <v>0</v>
      </c>
      <c r="I16" s="12"/>
      <c r="J16" s="45" t="str">
        <f t="shared" si="3"/>
        <v>yes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1" t="s">
        <v>572</v>
      </c>
      <c r="B17" s="42">
        <v>250.0</v>
      </c>
      <c r="C17" s="43">
        <f t="shared" si="1"/>
        <v>0.01</v>
      </c>
      <c r="D17" s="12"/>
      <c r="E17" s="12"/>
      <c r="F17" s="41" t="s">
        <v>572</v>
      </c>
      <c r="G17" s="44"/>
      <c r="H17" s="43">
        <f t="shared" si="2"/>
        <v>0</v>
      </c>
      <c r="I17" s="12"/>
      <c r="J17" s="45" t="str">
        <f t="shared" si="3"/>
        <v>yes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40" t="s">
        <v>582</v>
      </c>
      <c r="B18" s="40">
        <v>25000.0</v>
      </c>
      <c r="C18" s="46">
        <f t="shared" si="1"/>
        <v>1</v>
      </c>
      <c r="D18" s="12"/>
      <c r="E18" s="12"/>
      <c r="F18" s="40" t="s">
        <v>582</v>
      </c>
      <c r="G18" s="40">
        <f>B18</f>
        <v>25000</v>
      </c>
      <c r="H18" s="46">
        <f t="shared" si="2"/>
        <v>1</v>
      </c>
      <c r="I18" s="12"/>
      <c r="J18" s="47" t="str">
        <f t="shared" si="3"/>
        <v>yes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3" width="24.43"/>
    <col customWidth="1" min="6" max="6" width="32.57"/>
    <col customWidth="1" min="7" max="8" width="23.0"/>
    <col customWidth="1" min="10" max="10" width="23.57"/>
  </cols>
  <sheetData>
    <row r="1">
      <c r="A1" s="12"/>
      <c r="B1" s="12"/>
      <c r="C1" s="12"/>
      <c r="D1" s="12"/>
      <c r="E1" s="12"/>
      <c r="F1" s="15" t="s">
        <v>583</v>
      </c>
      <c r="G1" s="17"/>
      <c r="H1" s="17"/>
      <c r="I1" s="17"/>
      <c r="J1" s="15" t="s">
        <v>584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38" t="s">
        <v>561</v>
      </c>
      <c r="B3" s="39" t="s">
        <v>579</v>
      </c>
      <c r="C3" s="39" t="s">
        <v>579</v>
      </c>
      <c r="D3" s="12"/>
      <c r="E3" s="12"/>
      <c r="F3" s="38" t="s">
        <v>561</v>
      </c>
      <c r="G3" s="39" t="s">
        <v>579</v>
      </c>
      <c r="H3" s="39" t="s">
        <v>579</v>
      </c>
      <c r="I3" s="12"/>
      <c r="J3" s="40" t="s">
        <v>585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1" t="s">
        <v>573</v>
      </c>
      <c r="B4" s="42">
        <v>7500.0</v>
      </c>
      <c r="C4" s="43">
        <f t="shared" ref="C4:C18" si="1">B4/$B$18</f>
        <v>0.15</v>
      </c>
      <c r="D4" s="12"/>
      <c r="E4" s="12"/>
      <c r="F4" s="41" t="s">
        <v>573</v>
      </c>
      <c r="G4" s="44"/>
      <c r="H4" s="43">
        <f t="shared" ref="H4:H18" si="2">G4/$G$18</f>
        <v>0</v>
      </c>
      <c r="I4" s="12"/>
      <c r="J4" s="45" t="str">
        <f t="shared" ref="J4:J18" si="3">IF(G4&gt;B4,"no","yes")</f>
        <v>yes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41" t="s">
        <v>571</v>
      </c>
      <c r="B5" s="42">
        <v>12500.0</v>
      </c>
      <c r="C5" s="43">
        <f t="shared" si="1"/>
        <v>0.25</v>
      </c>
      <c r="D5" s="12"/>
      <c r="E5" s="12"/>
      <c r="F5" s="41" t="s">
        <v>571</v>
      </c>
      <c r="G5" s="44"/>
      <c r="H5" s="43">
        <f t="shared" si="2"/>
        <v>0</v>
      </c>
      <c r="I5" s="12"/>
      <c r="J5" s="45" t="str">
        <f t="shared" si="3"/>
        <v>yes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1" t="s">
        <v>567</v>
      </c>
      <c r="B6" s="42">
        <v>6000.0</v>
      </c>
      <c r="C6" s="43">
        <f t="shared" si="1"/>
        <v>0.12</v>
      </c>
      <c r="D6" s="12"/>
      <c r="E6" s="12"/>
      <c r="F6" s="41" t="s">
        <v>567</v>
      </c>
      <c r="G6" s="44"/>
      <c r="H6" s="43">
        <f t="shared" si="2"/>
        <v>0</v>
      </c>
      <c r="I6" s="12"/>
      <c r="J6" s="45" t="str">
        <f t="shared" si="3"/>
        <v>yes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41" t="s">
        <v>586</v>
      </c>
      <c r="B7" s="42">
        <v>5000.0</v>
      </c>
      <c r="C7" s="43">
        <f t="shared" si="1"/>
        <v>0.1</v>
      </c>
      <c r="D7" s="12"/>
      <c r="E7" s="12"/>
      <c r="F7" s="41" t="s">
        <v>586</v>
      </c>
      <c r="G7" s="44"/>
      <c r="H7" s="43">
        <f t="shared" si="2"/>
        <v>0</v>
      </c>
      <c r="I7" s="12"/>
      <c r="J7" s="45" t="str">
        <f t="shared" si="3"/>
        <v>yes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41" t="s">
        <v>587</v>
      </c>
      <c r="B8" s="42">
        <v>4000.0</v>
      </c>
      <c r="C8" s="43">
        <f t="shared" si="1"/>
        <v>0.08</v>
      </c>
      <c r="D8" s="12"/>
      <c r="E8" s="12"/>
      <c r="F8" s="41" t="s">
        <v>587</v>
      </c>
      <c r="G8" s="44"/>
      <c r="H8" s="43">
        <f t="shared" si="2"/>
        <v>0</v>
      </c>
      <c r="I8" s="12"/>
      <c r="J8" s="45" t="str">
        <f t="shared" si="3"/>
        <v>yes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41" t="s">
        <v>588</v>
      </c>
      <c r="B9" s="42">
        <v>2500.0</v>
      </c>
      <c r="C9" s="43">
        <f t="shared" si="1"/>
        <v>0.05</v>
      </c>
      <c r="D9" s="12"/>
      <c r="E9" s="12"/>
      <c r="F9" s="41" t="s">
        <v>588</v>
      </c>
      <c r="G9" s="44"/>
      <c r="H9" s="43">
        <f t="shared" si="2"/>
        <v>0</v>
      </c>
      <c r="I9" s="12"/>
      <c r="J9" s="45" t="str">
        <f t="shared" si="3"/>
        <v>yes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1" t="s">
        <v>589</v>
      </c>
      <c r="B10" s="42">
        <v>2000.0</v>
      </c>
      <c r="C10" s="43">
        <f t="shared" si="1"/>
        <v>0.04</v>
      </c>
      <c r="D10" s="12"/>
      <c r="E10" s="12"/>
      <c r="F10" s="41" t="s">
        <v>589</v>
      </c>
      <c r="G10" s="44"/>
      <c r="H10" s="43">
        <f t="shared" si="2"/>
        <v>0</v>
      </c>
      <c r="I10" s="12"/>
      <c r="J10" s="45" t="str">
        <f t="shared" si="3"/>
        <v>yes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1" t="s">
        <v>590</v>
      </c>
      <c r="B11" s="42">
        <v>2000.0</v>
      </c>
      <c r="C11" s="43">
        <f t="shared" si="1"/>
        <v>0.04</v>
      </c>
      <c r="D11" s="12"/>
      <c r="E11" s="12"/>
      <c r="F11" s="41" t="s">
        <v>590</v>
      </c>
      <c r="G11" s="44"/>
      <c r="H11" s="43">
        <f t="shared" si="2"/>
        <v>0</v>
      </c>
      <c r="I11" s="12"/>
      <c r="J11" s="45" t="str">
        <f t="shared" si="3"/>
        <v>yes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1" t="s">
        <v>591</v>
      </c>
      <c r="B12" s="42">
        <v>1500.0</v>
      </c>
      <c r="C12" s="43">
        <f t="shared" si="1"/>
        <v>0.03</v>
      </c>
      <c r="D12" s="12"/>
      <c r="E12" s="12"/>
      <c r="F12" s="41" t="s">
        <v>591</v>
      </c>
      <c r="G12" s="44"/>
      <c r="H12" s="43">
        <f t="shared" si="2"/>
        <v>0</v>
      </c>
      <c r="I12" s="12"/>
      <c r="J12" s="45" t="str">
        <f t="shared" si="3"/>
        <v>yes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41" t="s">
        <v>576</v>
      </c>
      <c r="B13" s="42">
        <v>1500.0</v>
      </c>
      <c r="C13" s="43">
        <f t="shared" si="1"/>
        <v>0.03</v>
      </c>
      <c r="D13" s="12"/>
      <c r="E13" s="12"/>
      <c r="F13" s="41" t="s">
        <v>576</v>
      </c>
      <c r="G13" s="44"/>
      <c r="H13" s="43">
        <f t="shared" si="2"/>
        <v>0</v>
      </c>
      <c r="I13" s="12"/>
      <c r="J13" s="45" t="str">
        <f t="shared" si="3"/>
        <v>yes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1" t="s">
        <v>592</v>
      </c>
      <c r="B14" s="42">
        <v>1500.0</v>
      </c>
      <c r="C14" s="43">
        <f t="shared" si="1"/>
        <v>0.03</v>
      </c>
      <c r="D14" s="12"/>
      <c r="E14" s="12"/>
      <c r="F14" s="41" t="s">
        <v>592</v>
      </c>
      <c r="G14" s="44"/>
      <c r="H14" s="43">
        <f t="shared" si="2"/>
        <v>0</v>
      </c>
      <c r="I14" s="12"/>
      <c r="J14" s="45" t="str">
        <f t="shared" si="3"/>
        <v>yes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1" t="s">
        <v>574</v>
      </c>
      <c r="B15" s="42">
        <v>1500.0</v>
      </c>
      <c r="C15" s="43">
        <f t="shared" si="1"/>
        <v>0.03</v>
      </c>
      <c r="D15" s="12"/>
      <c r="E15" s="12"/>
      <c r="F15" s="41" t="s">
        <v>574</v>
      </c>
      <c r="G15" s="44"/>
      <c r="H15" s="43">
        <f t="shared" si="2"/>
        <v>0</v>
      </c>
      <c r="I15" s="12"/>
      <c r="J15" s="45" t="str">
        <f t="shared" si="3"/>
        <v>yes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1" t="s">
        <v>575</v>
      </c>
      <c r="B16" s="42">
        <v>1000.0</v>
      </c>
      <c r="C16" s="43">
        <f t="shared" si="1"/>
        <v>0.02</v>
      </c>
      <c r="D16" s="12"/>
      <c r="E16" s="12"/>
      <c r="F16" s="41" t="s">
        <v>575</v>
      </c>
      <c r="G16" s="44"/>
      <c r="H16" s="43">
        <f t="shared" si="2"/>
        <v>0</v>
      </c>
      <c r="I16" s="12"/>
      <c r="J16" s="45" t="str">
        <f t="shared" si="3"/>
        <v>yes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1" t="s">
        <v>572</v>
      </c>
      <c r="B17" s="42">
        <v>1500.0</v>
      </c>
      <c r="C17" s="43">
        <f t="shared" si="1"/>
        <v>0.03</v>
      </c>
      <c r="D17" s="12"/>
      <c r="E17" s="12"/>
      <c r="F17" s="41" t="s">
        <v>572</v>
      </c>
      <c r="G17" s="44"/>
      <c r="H17" s="43">
        <f t="shared" si="2"/>
        <v>0</v>
      </c>
      <c r="I17" s="12"/>
      <c r="J17" s="45" t="str">
        <f t="shared" si="3"/>
        <v>yes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40" t="s">
        <v>582</v>
      </c>
      <c r="B18" s="40">
        <v>50000.0</v>
      </c>
      <c r="C18" s="46">
        <f t="shared" si="1"/>
        <v>1</v>
      </c>
      <c r="D18" s="12"/>
      <c r="E18" s="12"/>
      <c r="F18" s="40" t="s">
        <v>582</v>
      </c>
      <c r="G18" s="40">
        <f>B18</f>
        <v>50000</v>
      </c>
      <c r="H18" s="46">
        <f t="shared" si="2"/>
        <v>1</v>
      </c>
      <c r="I18" s="12"/>
      <c r="J18" s="47" t="str">
        <f t="shared" si="3"/>
        <v>yes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57"/>
    <col customWidth="1" min="2" max="3" width="26.0"/>
    <col customWidth="1" min="6" max="6" width="32.57"/>
    <col customWidth="1" min="7" max="8" width="16.86"/>
    <col customWidth="1" min="10" max="10" width="22.0"/>
  </cols>
  <sheetData>
    <row r="1">
      <c r="A1" s="15" t="s">
        <v>578</v>
      </c>
      <c r="B1" s="17"/>
      <c r="C1" s="17"/>
      <c r="D1" s="17"/>
      <c r="E1" s="17"/>
      <c r="F1" s="15" t="s">
        <v>583</v>
      </c>
      <c r="G1" s="17"/>
      <c r="H1" s="17"/>
      <c r="I1" s="17"/>
      <c r="J1" s="15" t="s">
        <v>584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38" t="s">
        <v>561</v>
      </c>
      <c r="B3" s="39" t="s">
        <v>579</v>
      </c>
      <c r="C3" s="39" t="s">
        <v>579</v>
      </c>
      <c r="D3" s="12"/>
      <c r="E3" s="12"/>
      <c r="F3" s="38" t="s">
        <v>561</v>
      </c>
      <c r="G3" s="39" t="s">
        <v>579</v>
      </c>
      <c r="H3" s="39" t="s">
        <v>579</v>
      </c>
      <c r="I3" s="12"/>
      <c r="J3" s="40" t="s">
        <v>585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41" t="s">
        <v>573</v>
      </c>
      <c r="B4" s="42">
        <v>25000.0</v>
      </c>
      <c r="C4" s="43">
        <v>0.25</v>
      </c>
      <c r="D4" s="12"/>
      <c r="E4" s="12"/>
      <c r="F4" s="41" t="s">
        <v>573</v>
      </c>
      <c r="G4" s="44">
        <v>25000.0</v>
      </c>
      <c r="H4" s="43">
        <f t="shared" ref="H4:H18" si="1">G4/$G$18</f>
        <v>1</v>
      </c>
      <c r="I4" s="12"/>
      <c r="J4" s="45" t="str">
        <f t="shared" ref="J4:J18" si="2">IF(G4&gt;B4,"no","yes")</f>
        <v>yes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41" t="s">
        <v>571</v>
      </c>
      <c r="B5" s="42">
        <v>20000.0</v>
      </c>
      <c r="C5" s="43">
        <v>0.2</v>
      </c>
      <c r="D5" s="12"/>
      <c r="E5" s="12"/>
      <c r="F5" s="41" t="s">
        <v>571</v>
      </c>
      <c r="G5" s="44"/>
      <c r="H5" s="43">
        <f t="shared" si="1"/>
        <v>0</v>
      </c>
      <c r="I5" s="12"/>
      <c r="J5" s="45" t="str">
        <f t="shared" si="2"/>
        <v>yes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41" t="s">
        <v>567</v>
      </c>
      <c r="B6" s="42">
        <v>9000.0</v>
      </c>
      <c r="C6" s="43">
        <v>0.09</v>
      </c>
      <c r="D6" s="12"/>
      <c r="E6" s="12"/>
      <c r="F6" s="41" t="s">
        <v>567</v>
      </c>
      <c r="G6" s="44"/>
      <c r="H6" s="43">
        <f t="shared" si="1"/>
        <v>0</v>
      </c>
      <c r="I6" s="12"/>
      <c r="J6" s="45" t="str">
        <f t="shared" si="2"/>
        <v>yes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41" t="s">
        <v>586</v>
      </c>
      <c r="B7" s="42">
        <v>10000.0</v>
      </c>
      <c r="C7" s="43">
        <v>0.1</v>
      </c>
      <c r="D7" s="12"/>
      <c r="E7" s="12"/>
      <c r="F7" s="41" t="s">
        <v>586</v>
      </c>
      <c r="G7" s="44"/>
      <c r="H7" s="43">
        <f t="shared" si="1"/>
        <v>0</v>
      </c>
      <c r="I7" s="12"/>
      <c r="J7" s="45" t="str">
        <f t="shared" si="2"/>
        <v>yes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41" t="s">
        <v>587</v>
      </c>
      <c r="B8" s="42">
        <v>7000.0</v>
      </c>
      <c r="C8" s="43">
        <v>0.07</v>
      </c>
      <c r="D8" s="12"/>
      <c r="E8" s="12"/>
      <c r="F8" s="41" t="s">
        <v>587</v>
      </c>
      <c r="G8" s="44"/>
      <c r="H8" s="43">
        <f t="shared" si="1"/>
        <v>0</v>
      </c>
      <c r="I8" s="12"/>
      <c r="J8" s="45" t="str">
        <f t="shared" si="2"/>
        <v>yes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41" t="s">
        <v>588</v>
      </c>
      <c r="B9" s="42">
        <v>5000.0</v>
      </c>
      <c r="C9" s="43">
        <v>0.05</v>
      </c>
      <c r="D9" s="12"/>
      <c r="E9" s="12"/>
      <c r="F9" s="41" t="s">
        <v>588</v>
      </c>
      <c r="G9" s="44"/>
      <c r="H9" s="43">
        <f t="shared" si="1"/>
        <v>0</v>
      </c>
      <c r="I9" s="12"/>
      <c r="J9" s="45" t="str">
        <f t="shared" si="2"/>
        <v>yes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41" t="s">
        <v>589</v>
      </c>
      <c r="B10" s="42">
        <v>3000.0</v>
      </c>
      <c r="C10" s="43">
        <v>0.03</v>
      </c>
      <c r="D10" s="12"/>
      <c r="E10" s="12"/>
      <c r="F10" s="41" t="s">
        <v>589</v>
      </c>
      <c r="G10" s="44"/>
      <c r="H10" s="43">
        <f t="shared" si="1"/>
        <v>0</v>
      </c>
      <c r="I10" s="12"/>
      <c r="J10" s="45" t="str">
        <f t="shared" si="2"/>
        <v>yes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41" t="s">
        <v>590</v>
      </c>
      <c r="B11" s="42">
        <v>5000.0</v>
      </c>
      <c r="C11" s="43">
        <v>0.05</v>
      </c>
      <c r="D11" s="12"/>
      <c r="E11" s="12"/>
      <c r="F11" s="41" t="s">
        <v>590</v>
      </c>
      <c r="G11" s="44"/>
      <c r="H11" s="43">
        <f t="shared" si="1"/>
        <v>0</v>
      </c>
      <c r="I11" s="12"/>
      <c r="J11" s="45" t="str">
        <f t="shared" si="2"/>
        <v>yes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41" t="s">
        <v>591</v>
      </c>
      <c r="B12" s="42">
        <v>3000.0</v>
      </c>
      <c r="C12" s="43">
        <v>0.03</v>
      </c>
      <c r="D12" s="12"/>
      <c r="E12" s="12"/>
      <c r="F12" s="41" t="s">
        <v>591</v>
      </c>
      <c r="G12" s="44"/>
      <c r="H12" s="43">
        <f t="shared" si="1"/>
        <v>0</v>
      </c>
      <c r="I12" s="12"/>
      <c r="J12" s="45" t="str">
        <f t="shared" si="2"/>
        <v>yes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41" t="s">
        <v>576</v>
      </c>
      <c r="B13" s="42">
        <v>2000.0</v>
      </c>
      <c r="C13" s="43">
        <v>0.02</v>
      </c>
      <c r="D13" s="12"/>
      <c r="E13" s="12"/>
      <c r="F13" s="41" t="s">
        <v>576</v>
      </c>
      <c r="G13" s="44"/>
      <c r="H13" s="43">
        <f t="shared" si="1"/>
        <v>0</v>
      </c>
      <c r="I13" s="12"/>
      <c r="J13" s="45" t="str">
        <f t="shared" si="2"/>
        <v>yes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41" t="s">
        <v>592</v>
      </c>
      <c r="B14" s="42">
        <v>3000.0</v>
      </c>
      <c r="C14" s="43">
        <v>0.03</v>
      </c>
      <c r="D14" s="12"/>
      <c r="E14" s="12"/>
      <c r="F14" s="41" t="s">
        <v>592</v>
      </c>
      <c r="G14" s="44"/>
      <c r="H14" s="43">
        <f t="shared" si="1"/>
        <v>0</v>
      </c>
      <c r="I14" s="12"/>
      <c r="J14" s="45" t="str">
        <f t="shared" si="2"/>
        <v>yes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41" t="s">
        <v>574</v>
      </c>
      <c r="B15" s="42">
        <v>3000.0</v>
      </c>
      <c r="C15" s="43">
        <v>0.03</v>
      </c>
      <c r="D15" s="12"/>
      <c r="E15" s="12"/>
      <c r="F15" s="41" t="s">
        <v>574</v>
      </c>
      <c r="G15" s="44"/>
      <c r="H15" s="43">
        <f t="shared" si="1"/>
        <v>0</v>
      </c>
      <c r="I15" s="12"/>
      <c r="J15" s="45" t="str">
        <f t="shared" si="2"/>
        <v>yes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1" t="s">
        <v>575</v>
      </c>
      <c r="B16" s="42">
        <v>2000.0</v>
      </c>
      <c r="C16" s="43">
        <v>0.02</v>
      </c>
      <c r="D16" s="12"/>
      <c r="E16" s="12"/>
      <c r="F16" s="41" t="s">
        <v>575</v>
      </c>
      <c r="G16" s="44"/>
      <c r="H16" s="43">
        <f t="shared" si="1"/>
        <v>0</v>
      </c>
      <c r="I16" s="12"/>
      <c r="J16" s="45" t="str">
        <f t="shared" si="2"/>
        <v>yes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41" t="s">
        <v>572</v>
      </c>
      <c r="B17" s="42">
        <v>3000.0</v>
      </c>
      <c r="C17" s="43">
        <v>0.03</v>
      </c>
      <c r="D17" s="12"/>
      <c r="E17" s="12"/>
      <c r="F17" s="41" t="s">
        <v>572</v>
      </c>
      <c r="G17" s="44"/>
      <c r="H17" s="43">
        <f t="shared" si="1"/>
        <v>0</v>
      </c>
      <c r="I17" s="12"/>
      <c r="J17" s="45" t="str">
        <f t="shared" si="2"/>
        <v>yes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40" t="s">
        <v>582</v>
      </c>
      <c r="B18" s="40">
        <v>100000.0</v>
      </c>
      <c r="C18" s="46">
        <v>1.0</v>
      </c>
      <c r="D18" s="12"/>
      <c r="E18" s="12"/>
      <c r="F18" s="40" t="s">
        <v>582</v>
      </c>
      <c r="G18" s="40">
        <f>sum(G4:G17)</f>
        <v>25000</v>
      </c>
      <c r="H18" s="46">
        <f t="shared" si="1"/>
        <v>1</v>
      </c>
      <c r="I18" s="12"/>
      <c r="J18" s="47" t="str">
        <f t="shared" si="2"/>
        <v>yes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2025-05-13T02:37:01Z</dcterms:created>
  <dc:creator>Unknown</dc:creator>
</cp:coreProperties>
</file>