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Nikhil imp files\nikhil_project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3" l="1"/>
  <c r="S45" i="3"/>
  <c r="S42" i="3"/>
  <c r="S40" i="3"/>
  <c r="S38" i="3"/>
  <c r="S37" i="3"/>
  <c r="S36" i="3"/>
  <c r="S35" i="3"/>
  <c r="S34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0" i="3"/>
  <c r="S7" i="3"/>
  <c r="I2" i="3"/>
  <c r="H3" i="3"/>
  <c r="H4" i="3"/>
  <c r="H7" i="3"/>
  <c r="I7" i="3"/>
  <c r="J7" i="3"/>
  <c r="H10" i="3"/>
  <c r="I10" i="3"/>
  <c r="J10" i="3"/>
  <c r="H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H40" i="3"/>
  <c r="I40" i="3"/>
  <c r="J40" i="3"/>
  <c r="H41" i="3"/>
  <c r="H42" i="3"/>
  <c r="I42" i="3"/>
  <c r="H43" i="3"/>
  <c r="H44" i="3"/>
  <c r="H45" i="3"/>
  <c r="I45" i="3"/>
  <c r="J45" i="3"/>
  <c r="H46" i="3"/>
  <c r="H47" i="3"/>
  <c r="H49" i="3"/>
  <c r="H50" i="3"/>
  <c r="I50" i="3"/>
  <c r="J50" i="3"/>
  <c r="H51" i="3"/>
  <c r="H52" i="3"/>
  <c r="H55" i="3"/>
  <c r="H56" i="3"/>
  <c r="H57" i="3"/>
  <c r="H60" i="3"/>
  <c r="N7" i="3"/>
  <c r="N10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40" i="3"/>
  <c r="N42" i="3"/>
  <c r="N45" i="3"/>
  <c r="N50" i="3"/>
  <c r="M3" i="3"/>
  <c r="M4" i="3"/>
  <c r="M7" i="3"/>
  <c r="M10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5" i="3"/>
  <c r="M56" i="3"/>
  <c r="M57" i="3"/>
  <c r="M60" i="3"/>
  <c r="N2" i="3"/>
  <c r="O7" i="2"/>
  <c r="O10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37" i="2"/>
  <c r="O38" i="2"/>
  <c r="O40" i="2"/>
  <c r="O42" i="2"/>
  <c r="O45" i="2"/>
  <c r="O50" i="2"/>
  <c r="N7" i="2"/>
  <c r="N10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40" i="2"/>
  <c r="N42" i="2"/>
  <c r="N45" i="2"/>
  <c r="N50" i="2"/>
  <c r="M3" i="2"/>
  <c r="M4" i="2"/>
  <c r="M7" i="2"/>
  <c r="M10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9" i="2"/>
  <c r="M50" i="2"/>
  <c r="M51" i="2"/>
  <c r="M52" i="2"/>
  <c r="M55" i="2"/>
  <c r="M56" i="2"/>
  <c r="M57" i="2"/>
  <c r="M60" i="2"/>
  <c r="J7" i="2"/>
  <c r="J10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40" i="2"/>
  <c r="J45" i="2"/>
  <c r="J50" i="2"/>
  <c r="I7" i="2"/>
  <c r="I10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40" i="2"/>
  <c r="I42" i="2"/>
  <c r="I45" i="2"/>
  <c r="I50" i="2"/>
  <c r="H3" i="2"/>
  <c r="H4" i="2"/>
  <c r="H7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9" i="2"/>
  <c r="H50" i="2"/>
  <c r="H51" i="2"/>
  <c r="H52" i="2"/>
  <c r="H55" i="2"/>
  <c r="H56" i="2"/>
  <c r="H57" i="2"/>
  <c r="H60" i="2"/>
  <c r="N2" i="2"/>
  <c r="I2" i="2"/>
  <c r="O31" i="3" l="1"/>
  <c r="O27" i="3"/>
  <c r="O19" i="3"/>
  <c r="O15" i="3"/>
  <c r="O36" i="3"/>
  <c r="O42" i="3"/>
  <c r="O23" i="3"/>
  <c r="O7" i="3"/>
  <c r="O45" i="3"/>
  <c r="O37" i="3"/>
  <c r="O40" i="3"/>
  <c r="O35" i="3"/>
  <c r="O30" i="3"/>
  <c r="O26" i="3"/>
  <c r="O22" i="3"/>
  <c r="O18" i="3"/>
  <c r="O14" i="3"/>
  <c r="O32" i="3"/>
  <c r="O28" i="3"/>
  <c r="O24" i="3"/>
  <c r="O20" i="3"/>
  <c r="O16" i="3"/>
  <c r="O50" i="3"/>
  <c r="O38" i="3"/>
  <c r="O34" i="3"/>
  <c r="O29" i="3"/>
  <c r="O25" i="3"/>
  <c r="O21" i="3"/>
  <c r="O17" i="3"/>
  <c r="O10" i="3"/>
</calcChain>
</file>

<file path=xl/sharedStrings.xml><?xml version="1.0" encoding="utf-8"?>
<sst xmlns="http://schemas.openxmlformats.org/spreadsheetml/2006/main" count="638" uniqueCount="19">
  <si>
    <t>PCR OI</t>
  </si>
  <si>
    <t>PCR Volume</t>
  </si>
  <si>
    <t>PCR Change in OI</t>
  </si>
  <si>
    <t>CPR OI</t>
  </si>
  <si>
    <t>CPR Vol</t>
  </si>
  <si>
    <t>CPR Sum</t>
  </si>
  <si>
    <t>Resistance</t>
  </si>
  <si>
    <t>Strike Price</t>
  </si>
  <si>
    <t>illiquid</t>
  </si>
  <si>
    <t>PCR Sum</t>
  </si>
  <si>
    <t>PCR Support</t>
  </si>
  <si>
    <t>OI</t>
  </si>
  <si>
    <t>CHNG IN OI</t>
  </si>
  <si>
    <t>VOLUME</t>
  </si>
  <si>
    <t>-</t>
  </si>
  <si>
    <t>Very Good Support</t>
  </si>
  <si>
    <t>Good Support</t>
  </si>
  <si>
    <t>Very Good Resistance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</si>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</sst>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workbookViewId="0">
      <pane ySplit="1" topLeftCell="A2" activePane="bottomLeft" state="frozenSplit"/>
      <selection pane="bottomLeft" activeCell="H1" sqref="H1:J2"/>
    </sheetView>
  </sheetViews>
  <sheetFormatPr defaultRowHeight="15" x14ac:dyDescent="0.25"/>
  <cols>
    <col min="1" max="1" width="9.140625" style="2"/>
    <col min="2" max="2" width="0" style="2" hidden="1" customWidth="1"/>
    <col min="3" max="3" width="9.28515625" style="2" customWidth="1"/>
    <col min="4" max="4" width="9.140625" style="3"/>
    <col min="5" max="5" width="9.140625" style="2"/>
    <col min="6" max="6" width="0" style="2" hidden="1" customWidth="1"/>
    <col min="7" max="8" width="9.140625" style="2"/>
    <col min="9" max="9" width="7.7109375" style="2" bestFit="1" customWidth="1"/>
    <col min="10" max="10" width="7.7109375" style="2" hidden="1" customWidth="1"/>
    <col min="11" max="11" width="9.140625" style="2"/>
    <col min="12" max="12" width="11.85546875" style="2" bestFit="1" customWidth="1"/>
    <col min="13" max="15" width="9.140625" style="2"/>
    <col min="16" max="16" width="10.42578125" style="2" bestFit="1" customWidth="1"/>
    <col min="17" max="16384" width="9.140625" style="2"/>
  </cols>
  <sheetData>
    <row r="1" spans="1:16" x14ac:dyDescent="0.25">
      <c r="A1" s="1"/>
      <c r="D1" s="3" t="s">
        <v>7</v>
      </c>
      <c r="H1" s="4" t="s">
        <v>8</v>
      </c>
      <c r="I1" s="1" t="s">
        <v>8</v>
      </c>
      <c r="J1" s="1" t="s">
        <v>8</v>
      </c>
      <c r="K1" s="2" t="s">
        <v>9</v>
      </c>
      <c r="L1" s="2" t="s">
        <v>10</v>
      </c>
      <c r="M1" s="2" t="s">
        <v>8</v>
      </c>
      <c r="N1" s="2" t="s">
        <v>8</v>
      </c>
      <c r="O1" s="2" t="s">
        <v>8</v>
      </c>
      <c r="P1" s="2" t="s">
        <v>6</v>
      </c>
    </row>
    <row r="2" spans="1:16" x14ac:dyDescent="0.25">
      <c r="H2" s="4" t="s">
        <v>8</v>
      </c>
      <c r="I2" s="1" t="s">
        <v>8</v>
      </c>
      <c r="J2" s="1" t="s">
        <v>8</v>
      </c>
      <c r="M2" s="2" t="s">
        <v>8</v>
      </c>
      <c r="N2" s="2" t="s">
        <v>8</v>
      </c>
      <c r="O2" s="2" t="s">
        <v>8</v>
      </c>
    </row>
  </sheetData>
  <conditionalFormatting sqref="A1">
    <cfRule type="top10" dxfId="15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62"/>
  <sheetViews>
    <sheetView workbookViewId="0">
      <pane ySplit="1" topLeftCell="A2" activePane="bottomLeft" state="frozenSplit"/>
      <selection pane="bottomLeft" activeCell="P25" sqref="P25"/>
    </sheetView>
  </sheetViews>
  <sheetFormatPr defaultRowHeight="15" x14ac:dyDescent="0.25"/>
  <cols>
    <col min="1" max="1" width="9.140625" style="2"/>
    <col min="2" max="2" width="11" style="2" hidden="1" customWidth="1"/>
    <col min="3" max="3" width="9.28515625" style="2" customWidth="1"/>
    <col min="4" max="4" width="9.140625" style="3"/>
    <col min="5" max="5" width="9.140625" style="2"/>
    <col min="6" max="6" width="11" style="2" hidden="1" customWidth="1"/>
    <col min="7" max="8" width="9.140625" style="2"/>
    <col min="9" max="9" width="12" style="2" bestFit="1" customWidth="1"/>
    <col min="10" max="10" width="16.140625" style="2" hidden="1" customWidth="1"/>
    <col min="11" max="11" width="9.140625" style="2"/>
    <col min="12" max="12" width="18" style="2" bestFit="1" customWidth="1"/>
    <col min="13" max="15" width="9.140625" style="2"/>
    <col min="16" max="16" width="10.42578125" style="2" bestFit="1" customWidth="1"/>
    <col min="17" max="16384" width="9.140625" style="2"/>
  </cols>
  <sheetData>
    <row r="1" spans="1:16" x14ac:dyDescent="0.25">
      <c r="A1" s="1" t="s">
        <v>11</v>
      </c>
      <c r="B1" s="1" t="s">
        <v>12</v>
      </c>
      <c r="C1" s="1" t="s">
        <v>13</v>
      </c>
      <c r="D1" s="5" t="s">
        <v>7</v>
      </c>
      <c r="E1" s="1" t="s">
        <v>13</v>
      </c>
      <c r="F1" s="1" t="s">
        <v>12</v>
      </c>
      <c r="G1" s="1" t="s">
        <v>11</v>
      </c>
      <c r="H1" s="2" t="s">
        <v>0</v>
      </c>
      <c r="I1" s="2" t="s">
        <v>1</v>
      </c>
      <c r="J1" s="2" t="s">
        <v>2</v>
      </c>
      <c r="K1" s="2" t="s">
        <v>9</v>
      </c>
      <c r="L1" s="2" t="s">
        <v>10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s="1" t="s">
        <v>14</v>
      </c>
      <c r="B2" s="1" t="s">
        <v>14</v>
      </c>
      <c r="C2" s="1">
        <v>1</v>
      </c>
      <c r="D2" s="5">
        <v>2520</v>
      </c>
      <c r="E2" s="1">
        <v>239</v>
      </c>
      <c r="F2" s="1">
        <v>-96</v>
      </c>
      <c r="G2" s="1">
        <v>37</v>
      </c>
      <c r="H2" s="4" t="s">
        <v>8</v>
      </c>
      <c r="I2" s="4">
        <f>E2/C2</f>
        <v>239</v>
      </c>
      <c r="J2" s="1" t="s">
        <v>8</v>
      </c>
      <c r="K2" s="2">
        <v>239</v>
      </c>
      <c r="L2" s="2" t="s">
        <v>15</v>
      </c>
      <c r="M2" s="2" t="s">
        <v>8</v>
      </c>
      <c r="N2" s="2">
        <f>C2/E2</f>
        <v>4.1841004184100415E-3</v>
      </c>
      <c r="O2" s="2" t="s">
        <v>8</v>
      </c>
    </row>
    <row r="3" spans="1:16" x14ac:dyDescent="0.25">
      <c r="A3" s="1">
        <v>1</v>
      </c>
      <c r="B3" s="1" t="s">
        <v>14</v>
      </c>
      <c r="C3" s="1" t="s">
        <v>14</v>
      </c>
      <c r="D3" s="5">
        <v>2560</v>
      </c>
      <c r="E3" s="1">
        <v>47</v>
      </c>
      <c r="F3" s="1">
        <v>-30</v>
      </c>
      <c r="G3" s="1">
        <v>460</v>
      </c>
      <c r="H3" s="4">
        <f t="shared" ref="H3:H62" si="0">G3/A3</f>
        <v>460</v>
      </c>
      <c r="I3" s="1" t="s">
        <v>8</v>
      </c>
      <c r="J3" s="1" t="s">
        <v>8</v>
      </c>
      <c r="K3" s="2">
        <v>460</v>
      </c>
      <c r="L3" s="2" t="s">
        <v>15</v>
      </c>
      <c r="M3" s="2">
        <f t="shared" ref="M3:M62" si="1">A3/G3</f>
        <v>2.1739130434782609E-3</v>
      </c>
      <c r="N3" s="2" t="s">
        <v>8</v>
      </c>
      <c r="O3" s="2" t="s">
        <v>8</v>
      </c>
    </row>
    <row r="4" spans="1:16" x14ac:dyDescent="0.25">
      <c r="A4" s="1">
        <v>1</v>
      </c>
      <c r="B4" s="1" t="s">
        <v>14</v>
      </c>
      <c r="C4" s="1" t="s">
        <v>14</v>
      </c>
      <c r="D4" s="5">
        <v>2600</v>
      </c>
      <c r="E4" s="1">
        <v>70</v>
      </c>
      <c r="F4" s="1">
        <v>-17</v>
      </c>
      <c r="G4" s="1">
        <v>782</v>
      </c>
      <c r="H4" s="4">
        <f t="shared" si="0"/>
        <v>782</v>
      </c>
      <c r="I4" s="1" t="s">
        <v>8</v>
      </c>
      <c r="J4" s="1" t="s">
        <v>8</v>
      </c>
      <c r="K4" s="2">
        <v>782</v>
      </c>
      <c r="L4" s="2" t="s">
        <v>15</v>
      </c>
      <c r="M4" s="2">
        <f t="shared" si="1"/>
        <v>1.2787723785166241E-3</v>
      </c>
      <c r="N4" s="2" t="s">
        <v>8</v>
      </c>
      <c r="O4" s="2" t="s">
        <v>8</v>
      </c>
    </row>
    <row r="5" spans="1:16" x14ac:dyDescent="0.25">
      <c r="A5" s="1" t="s">
        <v>14</v>
      </c>
      <c r="B5" s="1" t="s">
        <v>14</v>
      </c>
      <c r="C5" s="1" t="s">
        <v>14</v>
      </c>
      <c r="D5" s="5">
        <v>2640</v>
      </c>
      <c r="E5" s="1">
        <v>72</v>
      </c>
      <c r="F5" s="1">
        <v>20</v>
      </c>
      <c r="G5" s="1">
        <v>471</v>
      </c>
      <c r="H5" s="4" t="s">
        <v>8</v>
      </c>
      <c r="I5" s="1" t="s">
        <v>8</v>
      </c>
      <c r="J5" s="1" t="s">
        <v>8</v>
      </c>
      <c r="K5" s="2">
        <v>0</v>
      </c>
      <c r="M5" s="2" t="s">
        <v>8</v>
      </c>
      <c r="N5" s="2" t="s">
        <v>8</v>
      </c>
      <c r="O5" s="2" t="s">
        <v>8</v>
      </c>
    </row>
    <row r="6" spans="1:16" x14ac:dyDescent="0.25">
      <c r="A6" s="1" t="s">
        <v>14</v>
      </c>
      <c r="B6" s="1" t="s">
        <v>14</v>
      </c>
      <c r="C6" s="1" t="s">
        <v>14</v>
      </c>
      <c r="D6" s="5">
        <v>2680</v>
      </c>
      <c r="E6" s="1">
        <v>33</v>
      </c>
      <c r="F6" s="1">
        <v>-3</v>
      </c>
      <c r="G6" s="1">
        <v>900</v>
      </c>
      <c r="H6" s="4" t="s">
        <v>8</v>
      </c>
      <c r="I6" s="1" t="s">
        <v>8</v>
      </c>
      <c r="J6" s="1" t="s">
        <v>8</v>
      </c>
      <c r="K6" s="2">
        <v>0</v>
      </c>
      <c r="M6" s="2" t="s">
        <v>8</v>
      </c>
      <c r="N6" s="2" t="s">
        <v>8</v>
      </c>
      <c r="O6" s="2" t="s">
        <v>8</v>
      </c>
    </row>
    <row r="7" spans="1:16" x14ac:dyDescent="0.25">
      <c r="A7" s="1">
        <v>4</v>
      </c>
      <c r="B7" s="1">
        <v>2</v>
      </c>
      <c r="C7" s="1">
        <v>3</v>
      </c>
      <c r="D7" s="5">
        <v>2720</v>
      </c>
      <c r="E7" s="1">
        <v>321</v>
      </c>
      <c r="F7" s="1">
        <v>-115</v>
      </c>
      <c r="G7" s="1">
        <v>800</v>
      </c>
      <c r="H7" s="4">
        <f t="shared" si="0"/>
        <v>200</v>
      </c>
      <c r="I7" s="4">
        <f t="shared" ref="I3:I62" si="2">E7/C7</f>
        <v>107</v>
      </c>
      <c r="J7" s="1">
        <f t="shared" ref="J3:J62" si="3">F7/B7</f>
        <v>-57.5</v>
      </c>
      <c r="K7" s="2">
        <v>307</v>
      </c>
      <c r="L7" s="2" t="s">
        <v>15</v>
      </c>
      <c r="M7" s="2">
        <f t="shared" si="1"/>
        <v>5.0000000000000001E-3</v>
      </c>
      <c r="N7" s="2">
        <f t="shared" ref="N3:N62" si="4">C7/E7</f>
        <v>9.3457943925233638E-3</v>
      </c>
      <c r="O7" s="2">
        <f t="shared" ref="O3:O62" si="5">N7+M7</f>
        <v>1.4345794392523363E-2</v>
      </c>
    </row>
    <row r="8" spans="1:16" x14ac:dyDescent="0.25">
      <c r="A8" s="1" t="s">
        <v>14</v>
      </c>
      <c r="B8" s="1" t="s">
        <v>14</v>
      </c>
      <c r="C8" s="1" t="s">
        <v>14</v>
      </c>
      <c r="D8" s="5">
        <v>2760</v>
      </c>
      <c r="E8" s="1">
        <v>1840</v>
      </c>
      <c r="F8" s="1">
        <v>121</v>
      </c>
      <c r="G8" s="1">
        <v>2619</v>
      </c>
      <c r="H8" s="4" t="s">
        <v>8</v>
      </c>
      <c r="I8" s="1" t="s">
        <v>8</v>
      </c>
      <c r="J8" s="1" t="s">
        <v>8</v>
      </c>
      <c r="K8" s="2">
        <v>0</v>
      </c>
      <c r="M8" s="2" t="s">
        <v>8</v>
      </c>
      <c r="N8" s="2" t="s">
        <v>8</v>
      </c>
      <c r="O8" s="2" t="s">
        <v>8</v>
      </c>
    </row>
    <row r="9" spans="1:16" x14ac:dyDescent="0.25">
      <c r="A9" s="1" t="s">
        <v>14</v>
      </c>
      <c r="B9" s="1" t="s">
        <v>14</v>
      </c>
      <c r="C9" s="1" t="s">
        <v>14</v>
      </c>
      <c r="D9" s="5">
        <v>2780</v>
      </c>
      <c r="E9" s="1">
        <v>568</v>
      </c>
      <c r="F9" s="1">
        <v>-42</v>
      </c>
      <c r="G9" s="1">
        <v>349</v>
      </c>
      <c r="H9" s="4" t="s">
        <v>8</v>
      </c>
      <c r="I9" s="1" t="s">
        <v>8</v>
      </c>
      <c r="J9" s="1" t="s">
        <v>8</v>
      </c>
      <c r="K9" s="2">
        <v>0</v>
      </c>
      <c r="M9" s="2" t="s">
        <v>8</v>
      </c>
      <c r="N9" s="2" t="s">
        <v>8</v>
      </c>
      <c r="O9" s="2" t="s">
        <v>8</v>
      </c>
    </row>
    <row r="10" spans="1:16" x14ac:dyDescent="0.25">
      <c r="A10" s="1">
        <v>422</v>
      </c>
      <c r="B10" s="1">
        <v>18</v>
      </c>
      <c r="C10" s="1">
        <v>36</v>
      </c>
      <c r="D10" s="5">
        <v>2800</v>
      </c>
      <c r="E10" s="1">
        <v>2098</v>
      </c>
      <c r="F10" s="1">
        <v>-26</v>
      </c>
      <c r="G10" s="1">
        <v>3844</v>
      </c>
      <c r="H10" s="4">
        <f t="shared" si="0"/>
        <v>9.109004739336493</v>
      </c>
      <c r="I10" s="4">
        <f t="shared" si="2"/>
        <v>58.277777777777779</v>
      </c>
      <c r="J10" s="1">
        <f t="shared" si="3"/>
        <v>-1.4444444444444444</v>
      </c>
      <c r="K10" s="2">
        <v>67.38678251711427</v>
      </c>
      <c r="L10" s="2" t="s">
        <v>15</v>
      </c>
      <c r="M10" s="2">
        <f t="shared" si="1"/>
        <v>0.10978147762747138</v>
      </c>
      <c r="N10" s="2">
        <f t="shared" si="4"/>
        <v>1.7159199237368923E-2</v>
      </c>
      <c r="O10" s="2">
        <f t="shared" si="5"/>
        <v>0.12694067686484031</v>
      </c>
    </row>
    <row r="11" spans="1:16" x14ac:dyDescent="0.25">
      <c r="A11" s="1" t="s">
        <v>14</v>
      </c>
      <c r="B11" s="1" t="s">
        <v>14</v>
      </c>
      <c r="C11" s="1" t="s">
        <v>14</v>
      </c>
      <c r="D11" s="5">
        <v>2820</v>
      </c>
      <c r="E11" s="1">
        <v>1047</v>
      </c>
      <c r="F11" s="1">
        <v>34</v>
      </c>
      <c r="G11" s="1">
        <v>413</v>
      </c>
      <c r="H11" s="4" t="s">
        <v>8</v>
      </c>
      <c r="I11" s="1" t="s">
        <v>8</v>
      </c>
      <c r="J11" s="1" t="s">
        <v>8</v>
      </c>
      <c r="K11" s="2">
        <v>0</v>
      </c>
      <c r="M11" s="2" t="s">
        <v>8</v>
      </c>
      <c r="N11" s="2" t="s">
        <v>8</v>
      </c>
      <c r="O11" s="2" t="s">
        <v>8</v>
      </c>
    </row>
    <row r="12" spans="1:16" x14ac:dyDescent="0.25">
      <c r="A12" s="1" t="s">
        <v>14</v>
      </c>
      <c r="B12" s="1" t="s">
        <v>14</v>
      </c>
      <c r="C12" s="1" t="s">
        <v>14</v>
      </c>
      <c r="D12" s="5">
        <v>2840</v>
      </c>
      <c r="E12" s="1">
        <v>812</v>
      </c>
      <c r="F12" s="1">
        <v>-13</v>
      </c>
      <c r="G12" s="1">
        <v>744</v>
      </c>
      <c r="H12" s="4" t="s">
        <v>8</v>
      </c>
      <c r="I12" s="1" t="s">
        <v>8</v>
      </c>
      <c r="J12" s="1" t="s">
        <v>8</v>
      </c>
      <c r="K12" s="2">
        <v>0</v>
      </c>
      <c r="M12" s="2" t="s">
        <v>8</v>
      </c>
      <c r="N12" s="2" t="s">
        <v>8</v>
      </c>
      <c r="O12" s="2" t="s">
        <v>8</v>
      </c>
    </row>
    <row r="13" spans="1:16" x14ac:dyDescent="0.25">
      <c r="A13" s="1">
        <v>68</v>
      </c>
      <c r="B13" s="1" t="s">
        <v>14</v>
      </c>
      <c r="C13" s="1" t="s">
        <v>14</v>
      </c>
      <c r="D13" s="5">
        <v>2860</v>
      </c>
      <c r="E13" s="1">
        <v>1003</v>
      </c>
      <c r="F13" s="1">
        <v>163</v>
      </c>
      <c r="G13" s="1">
        <v>1069</v>
      </c>
      <c r="H13" s="4">
        <f t="shared" si="0"/>
        <v>15.720588235294118</v>
      </c>
      <c r="I13" s="1" t="s">
        <v>8</v>
      </c>
      <c r="J13" s="1" t="s">
        <v>8</v>
      </c>
      <c r="K13" s="2">
        <v>15.720588235294118</v>
      </c>
      <c r="L13" s="2" t="s">
        <v>15</v>
      </c>
      <c r="M13" s="2">
        <f t="shared" si="1"/>
        <v>6.3610851262862492E-2</v>
      </c>
      <c r="N13" s="2" t="s">
        <v>8</v>
      </c>
      <c r="O13" s="2" t="s">
        <v>8</v>
      </c>
    </row>
    <row r="14" spans="1:16" x14ac:dyDescent="0.25">
      <c r="A14" s="1">
        <v>77</v>
      </c>
      <c r="B14" s="1">
        <v>4</v>
      </c>
      <c r="C14" s="1">
        <v>27</v>
      </c>
      <c r="D14" s="5">
        <v>2880</v>
      </c>
      <c r="E14" s="1">
        <v>1183</v>
      </c>
      <c r="F14" s="1">
        <v>39</v>
      </c>
      <c r="G14" s="1">
        <v>1084</v>
      </c>
      <c r="H14" s="4">
        <f t="shared" si="0"/>
        <v>14.077922077922079</v>
      </c>
      <c r="I14" s="4">
        <f t="shared" si="2"/>
        <v>43.814814814814817</v>
      </c>
      <c r="J14" s="1">
        <f t="shared" si="3"/>
        <v>9.75</v>
      </c>
      <c r="K14" s="2">
        <v>57.892736892736892</v>
      </c>
      <c r="L14" s="2" t="s">
        <v>15</v>
      </c>
      <c r="M14" s="2">
        <f t="shared" si="1"/>
        <v>7.1033210332103316E-2</v>
      </c>
      <c r="N14" s="2">
        <f t="shared" si="4"/>
        <v>2.2823330515638209E-2</v>
      </c>
      <c r="O14" s="2">
        <f t="shared" si="5"/>
        <v>9.3856540847741532E-2</v>
      </c>
    </row>
    <row r="15" spans="1:16" x14ac:dyDescent="0.25">
      <c r="A15" s="1">
        <v>849</v>
      </c>
      <c r="B15" s="1">
        <v>46</v>
      </c>
      <c r="C15" s="1">
        <v>223</v>
      </c>
      <c r="D15" s="5">
        <v>2900</v>
      </c>
      <c r="E15" s="1">
        <v>4921</v>
      </c>
      <c r="F15" s="1">
        <v>305</v>
      </c>
      <c r="G15" s="1">
        <v>4491</v>
      </c>
      <c r="H15" s="4">
        <f t="shared" si="0"/>
        <v>5.2897526501766787</v>
      </c>
      <c r="I15" s="4">
        <f t="shared" si="2"/>
        <v>22.067264573991032</v>
      </c>
      <c r="J15" s="1">
        <f t="shared" si="3"/>
        <v>6.6304347826086953</v>
      </c>
      <c r="K15" s="2">
        <v>27.357017224167713</v>
      </c>
      <c r="L15" s="2" t="s">
        <v>15</v>
      </c>
      <c r="M15" s="2">
        <f t="shared" si="1"/>
        <v>0.18904475617902472</v>
      </c>
      <c r="N15" s="2">
        <f t="shared" si="4"/>
        <v>4.531599268441374E-2</v>
      </c>
      <c r="O15" s="2">
        <f t="shared" si="5"/>
        <v>0.23436074886343847</v>
      </c>
    </row>
    <row r="16" spans="1:16" x14ac:dyDescent="0.25">
      <c r="A16" s="1">
        <v>144</v>
      </c>
      <c r="B16" s="1">
        <v>27</v>
      </c>
      <c r="C16" s="1">
        <v>58</v>
      </c>
      <c r="D16" s="5">
        <v>2920</v>
      </c>
      <c r="E16" s="1">
        <v>1782</v>
      </c>
      <c r="F16" s="1">
        <v>216</v>
      </c>
      <c r="G16" s="1">
        <v>1487</v>
      </c>
      <c r="H16" s="4">
        <f t="shared" si="0"/>
        <v>10.326388888888889</v>
      </c>
      <c r="I16" s="4">
        <f t="shared" si="2"/>
        <v>30.724137931034484</v>
      </c>
      <c r="J16" s="1">
        <f t="shared" si="3"/>
        <v>8</v>
      </c>
      <c r="K16" s="2">
        <v>41.050526819923377</v>
      </c>
      <c r="L16" s="2" t="s">
        <v>15</v>
      </c>
      <c r="M16" s="2">
        <f t="shared" si="1"/>
        <v>9.6839273705447204E-2</v>
      </c>
      <c r="N16" s="2">
        <f t="shared" si="4"/>
        <v>3.2547699214365879E-2</v>
      </c>
      <c r="O16" s="2">
        <f t="shared" si="5"/>
        <v>0.12938697291981308</v>
      </c>
    </row>
    <row r="17" spans="1:16" x14ac:dyDescent="0.25">
      <c r="A17" s="1">
        <v>221</v>
      </c>
      <c r="B17" s="1">
        <v>32</v>
      </c>
      <c r="C17" s="1">
        <v>99</v>
      </c>
      <c r="D17" s="5">
        <v>2940</v>
      </c>
      <c r="E17" s="1">
        <v>1863</v>
      </c>
      <c r="F17" s="1">
        <v>-39</v>
      </c>
      <c r="G17" s="1">
        <v>810</v>
      </c>
      <c r="H17" s="4">
        <f t="shared" si="0"/>
        <v>3.6651583710407238</v>
      </c>
      <c r="I17" s="4">
        <f t="shared" si="2"/>
        <v>18.818181818181817</v>
      </c>
      <c r="J17" s="1">
        <f t="shared" si="3"/>
        <v>-1.21875</v>
      </c>
      <c r="K17" s="2">
        <v>22.483340189222542</v>
      </c>
      <c r="L17" s="2" t="s">
        <v>15</v>
      </c>
      <c r="M17" s="2">
        <f t="shared" si="1"/>
        <v>0.27283950617283953</v>
      </c>
      <c r="N17" s="2">
        <f t="shared" si="4"/>
        <v>5.3140096618357488E-2</v>
      </c>
      <c r="O17" s="2">
        <f t="shared" si="5"/>
        <v>0.32597960279119703</v>
      </c>
    </row>
    <row r="18" spans="1:16" x14ac:dyDescent="0.25">
      <c r="A18" s="1">
        <v>399</v>
      </c>
      <c r="B18" s="1">
        <v>83</v>
      </c>
      <c r="C18" s="1">
        <v>281</v>
      </c>
      <c r="D18" s="5">
        <v>2960</v>
      </c>
      <c r="E18" s="1">
        <v>2507</v>
      </c>
      <c r="F18" s="1">
        <v>180</v>
      </c>
      <c r="G18" s="1">
        <v>2020</v>
      </c>
      <c r="H18" s="4">
        <f t="shared" si="0"/>
        <v>5.0626566416040104</v>
      </c>
      <c r="I18" s="4">
        <f t="shared" si="2"/>
        <v>8.9217081850533813</v>
      </c>
      <c r="J18" s="1">
        <f t="shared" si="3"/>
        <v>2.1686746987951806</v>
      </c>
      <c r="K18" s="2">
        <v>13.984364826657391</v>
      </c>
      <c r="L18" s="2" t="s">
        <v>15</v>
      </c>
      <c r="M18" s="2">
        <f t="shared" si="1"/>
        <v>0.19752475247524753</v>
      </c>
      <c r="N18" s="2">
        <f t="shared" si="4"/>
        <v>0.11208615875548464</v>
      </c>
      <c r="O18" s="2">
        <f t="shared" si="5"/>
        <v>0.30961091123073214</v>
      </c>
    </row>
    <row r="19" spans="1:16" x14ac:dyDescent="0.25">
      <c r="A19" s="1">
        <v>401</v>
      </c>
      <c r="B19" s="1">
        <v>120</v>
      </c>
      <c r="C19" s="1">
        <v>548</v>
      </c>
      <c r="D19" s="5">
        <v>2980</v>
      </c>
      <c r="E19" s="1">
        <v>2391</v>
      </c>
      <c r="F19" s="1">
        <v>1</v>
      </c>
      <c r="G19" s="1">
        <v>920</v>
      </c>
      <c r="H19" s="4">
        <f t="shared" si="0"/>
        <v>2.2942643391521198</v>
      </c>
      <c r="I19" s="4">
        <f t="shared" si="2"/>
        <v>4.3631386861313866</v>
      </c>
      <c r="J19" s="1">
        <f t="shared" si="3"/>
        <v>8.3333333333333332E-3</v>
      </c>
      <c r="K19" s="2">
        <v>6.6574030252835064</v>
      </c>
      <c r="L19" s="2" t="s">
        <v>16</v>
      </c>
      <c r="M19" s="2">
        <f t="shared" si="1"/>
        <v>0.43586956521739129</v>
      </c>
      <c r="N19" s="2">
        <f t="shared" si="4"/>
        <v>0.22919280635717273</v>
      </c>
      <c r="O19" s="2">
        <f t="shared" si="5"/>
        <v>0.66506237157456405</v>
      </c>
    </row>
    <row r="20" spans="1:16" x14ac:dyDescent="0.25">
      <c r="A20" s="1">
        <v>5528</v>
      </c>
      <c r="B20" s="1">
        <v>1132</v>
      </c>
      <c r="C20" s="1">
        <v>7730</v>
      </c>
      <c r="D20" s="5">
        <v>3000</v>
      </c>
      <c r="E20" s="1">
        <v>10467</v>
      </c>
      <c r="F20" s="1">
        <v>717</v>
      </c>
      <c r="G20" s="1">
        <v>6877</v>
      </c>
      <c r="H20" s="4">
        <f t="shared" si="0"/>
        <v>1.2440303907380608</v>
      </c>
      <c r="I20" s="4">
        <f t="shared" si="2"/>
        <v>1.3540750323415265</v>
      </c>
      <c r="J20" s="1">
        <f t="shared" si="3"/>
        <v>0.63339222614840984</v>
      </c>
      <c r="K20" s="2">
        <v>2.5981054230795873</v>
      </c>
      <c r="M20" s="2">
        <f t="shared" si="1"/>
        <v>0.80383888323396835</v>
      </c>
      <c r="N20" s="2">
        <f t="shared" si="4"/>
        <v>0.73851151237221746</v>
      </c>
      <c r="O20" s="2">
        <f t="shared" si="5"/>
        <v>1.5423503956061859</v>
      </c>
    </row>
    <row r="21" spans="1:16" x14ac:dyDescent="0.25">
      <c r="A21" s="1">
        <v>1984</v>
      </c>
      <c r="B21" s="1">
        <v>728</v>
      </c>
      <c r="C21" s="1">
        <v>5345</v>
      </c>
      <c r="D21" s="5">
        <v>3020</v>
      </c>
      <c r="E21" s="1">
        <v>3941</v>
      </c>
      <c r="F21" s="1">
        <v>355</v>
      </c>
      <c r="G21" s="1">
        <v>1901</v>
      </c>
      <c r="H21" s="1">
        <f t="shared" si="0"/>
        <v>0.95816532258064513</v>
      </c>
      <c r="I21" s="1">
        <f t="shared" si="2"/>
        <v>0.73732460243217957</v>
      </c>
      <c r="J21" s="1">
        <f t="shared" si="3"/>
        <v>0.48763736263736263</v>
      </c>
      <c r="K21" s="2">
        <v>1.6954899250128248</v>
      </c>
      <c r="M21" s="2">
        <f t="shared" si="1"/>
        <v>1.0436612309310889</v>
      </c>
      <c r="N21" s="2">
        <f t="shared" si="4"/>
        <v>1.3562547576757169</v>
      </c>
      <c r="O21" s="2">
        <f t="shared" si="5"/>
        <v>2.3999159886068058</v>
      </c>
    </row>
    <row r="22" spans="1:16" x14ac:dyDescent="0.25">
      <c r="A22" s="1">
        <v>4944</v>
      </c>
      <c r="B22" s="1">
        <v>1883</v>
      </c>
      <c r="C22" s="1">
        <v>13399</v>
      </c>
      <c r="D22" s="5">
        <v>3040</v>
      </c>
      <c r="E22" s="1">
        <v>7130</v>
      </c>
      <c r="F22" s="1">
        <v>1306</v>
      </c>
      <c r="G22" s="1">
        <v>4908</v>
      </c>
      <c r="H22" s="1">
        <f t="shared" si="0"/>
        <v>0.99271844660194175</v>
      </c>
      <c r="I22" s="1">
        <f t="shared" si="2"/>
        <v>0.53212926337786404</v>
      </c>
      <c r="J22" s="1">
        <f t="shared" si="3"/>
        <v>0.69357408390865638</v>
      </c>
      <c r="K22" s="2">
        <v>1.5248477099798059</v>
      </c>
      <c r="M22" s="2">
        <f t="shared" si="1"/>
        <v>1.0073349633251834</v>
      </c>
      <c r="N22" s="2">
        <f t="shared" si="4"/>
        <v>1.879242636746143</v>
      </c>
      <c r="O22" s="2">
        <f t="shared" si="5"/>
        <v>2.8865776000713264</v>
      </c>
    </row>
    <row r="23" spans="1:16" x14ac:dyDescent="0.25">
      <c r="A23" s="1">
        <v>4973</v>
      </c>
      <c r="B23" s="1">
        <v>810</v>
      </c>
      <c r="C23" s="1">
        <v>11687</v>
      </c>
      <c r="D23" s="5">
        <v>3060</v>
      </c>
      <c r="E23" s="1">
        <v>3722</v>
      </c>
      <c r="F23" s="1">
        <v>316</v>
      </c>
      <c r="G23" s="1">
        <v>2693</v>
      </c>
      <c r="H23" s="1">
        <f t="shared" si="0"/>
        <v>0.54152423084657153</v>
      </c>
      <c r="I23" s="1">
        <f t="shared" si="2"/>
        <v>0.31847351758363995</v>
      </c>
      <c r="J23" s="1">
        <f t="shared" si="3"/>
        <v>0.39012345679012345</v>
      </c>
      <c r="K23" s="2">
        <v>0.85999774843021148</v>
      </c>
      <c r="M23" s="2">
        <f t="shared" si="1"/>
        <v>1.8466394355737097</v>
      </c>
      <c r="N23" s="2">
        <f t="shared" si="4"/>
        <v>3.1399785061794736</v>
      </c>
      <c r="O23" s="2">
        <f t="shared" si="5"/>
        <v>4.9866179417531828</v>
      </c>
      <c r="P23" s="2" t="s">
        <v>6</v>
      </c>
    </row>
    <row r="24" spans="1:16" x14ac:dyDescent="0.25">
      <c r="A24" s="1">
        <v>3966</v>
      </c>
      <c r="B24" s="1">
        <v>-3</v>
      </c>
      <c r="C24" s="1">
        <v>5906</v>
      </c>
      <c r="D24" s="5">
        <v>3080</v>
      </c>
      <c r="E24" s="1">
        <v>1249</v>
      </c>
      <c r="F24" s="1">
        <v>172</v>
      </c>
      <c r="G24" s="1">
        <v>1992</v>
      </c>
      <c r="H24" s="1">
        <f t="shared" si="0"/>
        <v>0.5022692889561271</v>
      </c>
      <c r="I24" s="1">
        <f t="shared" si="2"/>
        <v>0.21147985099898409</v>
      </c>
      <c r="J24" s="1">
        <f t="shared" si="3"/>
        <v>-57.333333333333336</v>
      </c>
      <c r="K24" s="2">
        <v>0.71374913995511124</v>
      </c>
      <c r="M24" s="2">
        <f t="shared" si="1"/>
        <v>1.9909638554216869</v>
      </c>
      <c r="N24" s="2">
        <f t="shared" si="4"/>
        <v>4.728582866293034</v>
      </c>
      <c r="O24" s="2">
        <f t="shared" si="5"/>
        <v>6.7195467217147211</v>
      </c>
      <c r="P24" s="2" t="s">
        <v>17</v>
      </c>
    </row>
    <row r="25" spans="1:16" x14ac:dyDescent="0.25">
      <c r="A25" s="1">
        <v>16636</v>
      </c>
      <c r="B25" s="1">
        <v>1657</v>
      </c>
      <c r="C25" s="1">
        <v>29650</v>
      </c>
      <c r="D25" s="5">
        <v>3100</v>
      </c>
      <c r="E25" s="1">
        <v>1961</v>
      </c>
      <c r="F25" s="1">
        <v>38</v>
      </c>
      <c r="G25" s="1">
        <v>5792</v>
      </c>
      <c r="H25" s="1">
        <f t="shared" si="0"/>
        <v>0.34816061553257993</v>
      </c>
      <c r="I25" s="1">
        <f t="shared" si="2"/>
        <v>6.6138279932546368E-2</v>
      </c>
      <c r="J25" s="1">
        <f t="shared" si="3"/>
        <v>2.2933011466505733E-2</v>
      </c>
      <c r="K25" s="2">
        <v>0.41429889546512633</v>
      </c>
      <c r="M25" s="2">
        <f t="shared" si="1"/>
        <v>2.8722375690607733</v>
      </c>
      <c r="N25" s="2">
        <f t="shared" si="4"/>
        <v>15.119836817950025</v>
      </c>
      <c r="O25" s="2">
        <f t="shared" si="5"/>
        <v>17.992074387010799</v>
      </c>
      <c r="P25" s="2" t="s">
        <v>17</v>
      </c>
    </row>
    <row r="26" spans="1:16" x14ac:dyDescent="0.25">
      <c r="A26" s="1">
        <v>2703</v>
      </c>
      <c r="B26" s="1">
        <v>87</v>
      </c>
      <c r="C26" s="1">
        <v>4688</v>
      </c>
      <c r="D26" s="5">
        <v>3120</v>
      </c>
      <c r="E26" s="1">
        <v>159</v>
      </c>
      <c r="F26" s="1">
        <v>-6</v>
      </c>
      <c r="G26" s="1">
        <v>1843</v>
      </c>
      <c r="H26" s="1">
        <f t="shared" si="0"/>
        <v>0.68183499815020343</v>
      </c>
      <c r="I26" s="1">
        <f t="shared" si="2"/>
        <v>3.3916382252559725E-2</v>
      </c>
      <c r="J26" s="1">
        <f t="shared" si="3"/>
        <v>-6.8965517241379309E-2</v>
      </c>
      <c r="K26" s="2">
        <v>0.7157513804027632</v>
      </c>
      <c r="M26" s="2">
        <f t="shared" si="1"/>
        <v>1.4666304937601737</v>
      </c>
      <c r="N26" s="2">
        <f t="shared" si="4"/>
        <v>29.484276729559749</v>
      </c>
      <c r="O26" s="2">
        <f t="shared" si="5"/>
        <v>30.950907223319923</v>
      </c>
      <c r="P26" s="2" t="s">
        <v>17</v>
      </c>
    </row>
    <row r="27" spans="1:16" x14ac:dyDescent="0.25">
      <c r="A27" s="1">
        <v>2569</v>
      </c>
      <c r="B27" s="1">
        <v>75</v>
      </c>
      <c r="C27" s="1">
        <v>6653</v>
      </c>
      <c r="D27" s="5">
        <v>3140</v>
      </c>
      <c r="E27" s="1">
        <v>130</v>
      </c>
      <c r="F27" s="1">
        <v>50</v>
      </c>
      <c r="G27" s="1">
        <v>895</v>
      </c>
      <c r="H27" s="1">
        <f t="shared" si="0"/>
        <v>0.34838458544180617</v>
      </c>
      <c r="I27" s="1">
        <f t="shared" si="2"/>
        <v>1.9540057117090035E-2</v>
      </c>
      <c r="J27" s="1">
        <f t="shared" si="3"/>
        <v>0.66666666666666663</v>
      </c>
      <c r="K27" s="2">
        <v>0.36792464255889623</v>
      </c>
      <c r="M27" s="2">
        <f t="shared" si="1"/>
        <v>2.8703910614525139</v>
      </c>
      <c r="N27" s="2">
        <f t="shared" si="4"/>
        <v>51.176923076923075</v>
      </c>
      <c r="O27" s="2">
        <f t="shared" si="5"/>
        <v>54.04731413837559</v>
      </c>
      <c r="P27" s="2" t="s">
        <v>17</v>
      </c>
    </row>
    <row r="28" spans="1:16" x14ac:dyDescent="0.25">
      <c r="A28" s="1">
        <v>3912</v>
      </c>
      <c r="B28" s="1">
        <v>99</v>
      </c>
      <c r="C28" s="1">
        <v>4437</v>
      </c>
      <c r="D28" s="5">
        <v>3160</v>
      </c>
      <c r="E28" s="1">
        <v>152</v>
      </c>
      <c r="F28" s="1">
        <v>36</v>
      </c>
      <c r="G28" s="1">
        <v>976</v>
      </c>
      <c r="H28" s="1">
        <f t="shared" si="0"/>
        <v>0.24948875255623723</v>
      </c>
      <c r="I28" s="1">
        <f t="shared" si="2"/>
        <v>3.4257381113364883E-2</v>
      </c>
      <c r="J28" s="1">
        <f t="shared" si="3"/>
        <v>0.36363636363636365</v>
      </c>
      <c r="K28" s="2">
        <v>0.28374613366960211</v>
      </c>
      <c r="M28" s="2">
        <f t="shared" si="1"/>
        <v>4.0081967213114753</v>
      </c>
      <c r="N28" s="2">
        <f t="shared" si="4"/>
        <v>29.190789473684209</v>
      </c>
      <c r="O28" s="2">
        <f t="shared" si="5"/>
        <v>33.198986194995683</v>
      </c>
      <c r="P28" s="2" t="s">
        <v>17</v>
      </c>
    </row>
    <row r="29" spans="1:16" x14ac:dyDescent="0.25">
      <c r="A29" s="1">
        <v>2355</v>
      </c>
      <c r="B29" s="1">
        <v>-178</v>
      </c>
      <c r="C29" s="1">
        <v>2926</v>
      </c>
      <c r="D29" s="5">
        <v>3180</v>
      </c>
      <c r="E29" s="1">
        <v>34</v>
      </c>
      <c r="F29" s="1">
        <v>-8</v>
      </c>
      <c r="G29" s="1">
        <v>512</v>
      </c>
      <c r="H29" s="1">
        <f t="shared" si="0"/>
        <v>0.21740976645435245</v>
      </c>
      <c r="I29" s="1">
        <f t="shared" si="2"/>
        <v>1.1619958988380041E-2</v>
      </c>
      <c r="J29" s="1">
        <f t="shared" si="3"/>
        <v>4.49438202247191E-2</v>
      </c>
      <c r="K29" s="2">
        <v>0.22902972544273248</v>
      </c>
      <c r="M29" s="2">
        <f t="shared" si="1"/>
        <v>4.599609375</v>
      </c>
      <c r="N29" s="2">
        <f t="shared" si="4"/>
        <v>86.058823529411768</v>
      </c>
      <c r="O29" s="2">
        <f t="shared" si="5"/>
        <v>90.658432904411768</v>
      </c>
      <c r="P29" s="2" t="s">
        <v>17</v>
      </c>
    </row>
    <row r="30" spans="1:16" x14ac:dyDescent="0.25">
      <c r="A30" s="1">
        <v>15069</v>
      </c>
      <c r="B30" s="1">
        <v>35</v>
      </c>
      <c r="C30" s="1">
        <v>12045</v>
      </c>
      <c r="D30" s="5">
        <v>3200</v>
      </c>
      <c r="E30" s="1">
        <v>444</v>
      </c>
      <c r="F30" s="1">
        <v>8</v>
      </c>
      <c r="G30" s="1">
        <v>4881</v>
      </c>
      <c r="H30" s="1">
        <f t="shared" si="0"/>
        <v>0.32391001393589486</v>
      </c>
      <c r="I30" s="1">
        <f t="shared" si="2"/>
        <v>3.6861768368617681E-2</v>
      </c>
      <c r="J30" s="1">
        <f t="shared" si="3"/>
        <v>0.22857142857142856</v>
      </c>
      <c r="K30" s="2">
        <v>0.36077178230451257</v>
      </c>
      <c r="M30" s="2">
        <f t="shared" si="1"/>
        <v>3.0872771972956361</v>
      </c>
      <c r="N30" s="2">
        <f t="shared" si="4"/>
        <v>27.128378378378379</v>
      </c>
      <c r="O30" s="2">
        <f t="shared" si="5"/>
        <v>30.215655575674013</v>
      </c>
      <c r="P30" s="2" t="s">
        <v>17</v>
      </c>
    </row>
    <row r="31" spans="1:16" x14ac:dyDescent="0.25">
      <c r="A31" s="1">
        <v>1214</v>
      </c>
      <c r="B31" s="1">
        <v>252</v>
      </c>
      <c r="C31" s="1">
        <v>2115</v>
      </c>
      <c r="D31" s="5">
        <v>3220</v>
      </c>
      <c r="E31" s="1">
        <v>10</v>
      </c>
      <c r="F31" s="1">
        <v>-8</v>
      </c>
      <c r="G31" s="1">
        <v>129</v>
      </c>
      <c r="H31" s="1">
        <f t="shared" si="0"/>
        <v>0.10626029654036244</v>
      </c>
      <c r="I31" s="1">
        <f t="shared" si="2"/>
        <v>4.7281323877068557E-3</v>
      </c>
      <c r="J31" s="1">
        <f t="shared" si="3"/>
        <v>-3.1746031746031744E-2</v>
      </c>
      <c r="K31" s="2">
        <v>0.11098842892806929</v>
      </c>
      <c r="M31" s="2">
        <f t="shared" si="1"/>
        <v>9.4108527131782953</v>
      </c>
      <c r="N31" s="2">
        <f t="shared" si="4"/>
        <v>211.5</v>
      </c>
      <c r="O31" s="2">
        <f t="shared" si="5"/>
        <v>220.91085271317829</v>
      </c>
      <c r="P31" s="2" t="s">
        <v>17</v>
      </c>
    </row>
    <row r="32" spans="1:16" x14ac:dyDescent="0.25">
      <c r="A32" s="1">
        <v>1898</v>
      </c>
      <c r="B32" s="1">
        <v>50</v>
      </c>
      <c r="C32" s="1">
        <v>2816</v>
      </c>
      <c r="D32" s="5">
        <v>3240</v>
      </c>
      <c r="E32" s="1">
        <v>45</v>
      </c>
      <c r="F32" s="1">
        <v>-16</v>
      </c>
      <c r="G32" s="1">
        <v>465</v>
      </c>
      <c r="H32" s="1">
        <f t="shared" si="0"/>
        <v>0.24499473129610116</v>
      </c>
      <c r="I32" s="1">
        <f t="shared" si="2"/>
        <v>1.5980113636363636E-2</v>
      </c>
      <c r="J32" s="1">
        <f t="shared" si="3"/>
        <v>-0.32</v>
      </c>
      <c r="K32" s="2">
        <v>0.26097484493246481</v>
      </c>
      <c r="M32" s="2">
        <f t="shared" si="1"/>
        <v>4.0817204301075272</v>
      </c>
      <c r="N32" s="2">
        <f t="shared" si="4"/>
        <v>62.577777777777776</v>
      </c>
      <c r="O32" s="2">
        <f t="shared" si="5"/>
        <v>66.659498207885306</v>
      </c>
      <c r="P32" s="2" t="s">
        <v>17</v>
      </c>
    </row>
    <row r="33" spans="1:16" x14ac:dyDescent="0.25">
      <c r="A33" s="1">
        <v>1499</v>
      </c>
      <c r="B33" s="1">
        <v>3</v>
      </c>
      <c r="C33" s="1">
        <v>1935</v>
      </c>
      <c r="D33" s="5">
        <v>3260</v>
      </c>
      <c r="E33" s="1" t="s">
        <v>14</v>
      </c>
      <c r="F33" s="1" t="s">
        <v>14</v>
      </c>
      <c r="G33" s="1">
        <v>224</v>
      </c>
      <c r="H33" s="1">
        <f t="shared" si="0"/>
        <v>0.1494329553035357</v>
      </c>
      <c r="I33" s="1" t="s">
        <v>8</v>
      </c>
      <c r="J33" s="1" t="s">
        <v>8</v>
      </c>
      <c r="K33" s="2">
        <v>0.1494329553035357</v>
      </c>
      <c r="M33" s="2">
        <f t="shared" si="1"/>
        <v>6.6919642857142856</v>
      </c>
      <c r="N33" s="2" t="s">
        <v>8</v>
      </c>
      <c r="O33" s="2" t="s">
        <v>8</v>
      </c>
    </row>
    <row r="34" spans="1:16" x14ac:dyDescent="0.25">
      <c r="A34" s="1">
        <v>845</v>
      </c>
      <c r="B34" s="1">
        <v>-174</v>
      </c>
      <c r="C34" s="1">
        <v>1385</v>
      </c>
      <c r="D34" s="5">
        <v>3280</v>
      </c>
      <c r="E34" s="1">
        <v>44</v>
      </c>
      <c r="F34" s="1">
        <v>-30</v>
      </c>
      <c r="G34" s="1">
        <v>201</v>
      </c>
      <c r="H34" s="1">
        <f t="shared" si="0"/>
        <v>0.23786982248520711</v>
      </c>
      <c r="I34" s="1">
        <f t="shared" si="2"/>
        <v>3.1768953068592058E-2</v>
      </c>
      <c r="J34" s="1">
        <f t="shared" si="3"/>
        <v>0.17241379310344829</v>
      </c>
      <c r="K34" s="2">
        <v>0.26963877555379917</v>
      </c>
      <c r="M34" s="2">
        <f t="shared" si="1"/>
        <v>4.2039800995024876</v>
      </c>
      <c r="N34" s="2">
        <f t="shared" si="4"/>
        <v>31.477272727272727</v>
      </c>
      <c r="O34" s="2">
        <f t="shared" si="5"/>
        <v>35.681252826775214</v>
      </c>
      <c r="P34" s="2" t="s">
        <v>17</v>
      </c>
    </row>
    <row r="35" spans="1:16" x14ac:dyDescent="0.25">
      <c r="A35" s="1">
        <v>13959</v>
      </c>
      <c r="B35" s="1">
        <v>372</v>
      </c>
      <c r="C35" s="1">
        <v>9535</v>
      </c>
      <c r="D35" s="5">
        <v>3300</v>
      </c>
      <c r="E35" s="1">
        <v>135</v>
      </c>
      <c r="F35" s="1">
        <v>-45</v>
      </c>
      <c r="G35" s="1">
        <v>2658</v>
      </c>
      <c r="H35" s="1">
        <f t="shared" si="0"/>
        <v>0.190414786159467</v>
      </c>
      <c r="I35" s="1">
        <f t="shared" si="2"/>
        <v>1.415836392239119E-2</v>
      </c>
      <c r="J35" s="1">
        <f t="shared" si="3"/>
        <v>-0.12096774193548387</v>
      </c>
      <c r="K35" s="2">
        <v>0.2045731500818582</v>
      </c>
      <c r="M35" s="2">
        <f t="shared" si="1"/>
        <v>5.251693002257336</v>
      </c>
      <c r="N35" s="2">
        <f t="shared" si="4"/>
        <v>70.629629629629633</v>
      </c>
      <c r="O35" s="2">
        <f t="shared" si="5"/>
        <v>75.881322631886974</v>
      </c>
      <c r="P35" s="2" t="s">
        <v>17</v>
      </c>
    </row>
    <row r="36" spans="1:16" x14ac:dyDescent="0.25">
      <c r="A36" s="1">
        <v>1176</v>
      </c>
      <c r="B36" s="1">
        <v>-8</v>
      </c>
      <c r="C36" s="1">
        <v>733</v>
      </c>
      <c r="D36" s="5">
        <v>3320</v>
      </c>
      <c r="E36" s="1">
        <v>4</v>
      </c>
      <c r="F36" s="1">
        <v>2</v>
      </c>
      <c r="G36" s="1">
        <v>129</v>
      </c>
      <c r="H36" s="1">
        <f t="shared" si="0"/>
        <v>0.10969387755102041</v>
      </c>
      <c r="I36" s="1">
        <f t="shared" si="2"/>
        <v>5.4570259208731242E-3</v>
      </c>
      <c r="J36" s="1">
        <f t="shared" si="3"/>
        <v>-0.25</v>
      </c>
      <c r="K36" s="2">
        <v>0.11515090347189352</v>
      </c>
      <c r="M36" s="2">
        <f t="shared" si="1"/>
        <v>9.1162790697674421</v>
      </c>
      <c r="N36" s="2">
        <f t="shared" si="4"/>
        <v>183.25</v>
      </c>
      <c r="O36" s="2">
        <f t="shared" si="5"/>
        <v>192.36627906976744</v>
      </c>
      <c r="P36" s="2" t="s">
        <v>17</v>
      </c>
    </row>
    <row r="37" spans="1:16" x14ac:dyDescent="0.25">
      <c r="A37" s="1">
        <v>1200</v>
      </c>
      <c r="B37" s="1">
        <v>280</v>
      </c>
      <c r="C37" s="1">
        <v>845</v>
      </c>
      <c r="D37" s="5">
        <v>3340</v>
      </c>
      <c r="E37" s="1">
        <v>6</v>
      </c>
      <c r="F37" s="1">
        <v>2</v>
      </c>
      <c r="G37" s="1">
        <v>78</v>
      </c>
      <c r="H37" s="1">
        <f t="shared" si="0"/>
        <v>6.5000000000000002E-2</v>
      </c>
      <c r="I37" s="1">
        <f t="shared" si="2"/>
        <v>7.100591715976331E-3</v>
      </c>
      <c r="J37" s="1">
        <f t="shared" si="3"/>
        <v>7.1428571428571426E-3</v>
      </c>
      <c r="K37" s="2">
        <v>7.2100591715976339E-2</v>
      </c>
      <c r="M37" s="2">
        <f t="shared" si="1"/>
        <v>15.384615384615385</v>
      </c>
      <c r="N37" s="2">
        <f t="shared" si="4"/>
        <v>140.83333333333334</v>
      </c>
      <c r="O37" s="2">
        <f t="shared" si="5"/>
        <v>156.21794871794873</v>
      </c>
      <c r="P37" s="2" t="s">
        <v>17</v>
      </c>
    </row>
    <row r="38" spans="1:16" x14ac:dyDescent="0.25">
      <c r="A38" s="1">
        <v>1440</v>
      </c>
      <c r="B38" s="1">
        <v>-46</v>
      </c>
      <c r="C38" s="1">
        <v>272</v>
      </c>
      <c r="D38" s="5">
        <v>3360</v>
      </c>
      <c r="E38" s="1">
        <v>4</v>
      </c>
      <c r="F38" s="1">
        <v>-1</v>
      </c>
      <c r="G38" s="1">
        <v>138</v>
      </c>
      <c r="H38" s="1">
        <f t="shared" si="0"/>
        <v>9.583333333333334E-2</v>
      </c>
      <c r="I38" s="1">
        <f t="shared" si="2"/>
        <v>1.4705882352941176E-2</v>
      </c>
      <c r="J38" s="1">
        <f t="shared" si="3"/>
        <v>2.1739130434782608E-2</v>
      </c>
      <c r="K38" s="2">
        <v>0.11053921568627452</v>
      </c>
      <c r="M38" s="2">
        <f t="shared" si="1"/>
        <v>10.434782608695652</v>
      </c>
      <c r="N38" s="2">
        <f t="shared" si="4"/>
        <v>68</v>
      </c>
      <c r="O38" s="2">
        <f t="shared" si="5"/>
        <v>78.434782608695656</v>
      </c>
      <c r="P38" s="2" t="s">
        <v>17</v>
      </c>
    </row>
    <row r="39" spans="1:16" x14ac:dyDescent="0.25">
      <c r="A39" s="1">
        <v>409</v>
      </c>
      <c r="B39" s="1">
        <v>-19</v>
      </c>
      <c r="C39" s="1">
        <v>145</v>
      </c>
      <c r="D39" s="5">
        <v>3380</v>
      </c>
      <c r="E39" s="1" t="s">
        <v>14</v>
      </c>
      <c r="F39" s="1" t="s">
        <v>14</v>
      </c>
      <c r="G39" s="1">
        <v>284</v>
      </c>
      <c r="H39" s="1">
        <f t="shared" si="0"/>
        <v>0.69437652811735939</v>
      </c>
      <c r="I39" s="1" t="s">
        <v>8</v>
      </c>
      <c r="J39" s="1" t="s">
        <v>8</v>
      </c>
      <c r="K39" s="2">
        <v>0.69437652811735939</v>
      </c>
      <c r="M39" s="2">
        <f t="shared" si="1"/>
        <v>1.4401408450704225</v>
      </c>
      <c r="N39" s="2" t="s">
        <v>8</v>
      </c>
      <c r="O39" s="2" t="s">
        <v>8</v>
      </c>
    </row>
    <row r="40" spans="1:16" x14ac:dyDescent="0.25">
      <c r="A40" s="1">
        <v>6756</v>
      </c>
      <c r="B40" s="1">
        <v>-296</v>
      </c>
      <c r="C40" s="1">
        <v>1750</v>
      </c>
      <c r="D40" s="5">
        <v>3400</v>
      </c>
      <c r="E40" s="1">
        <v>29</v>
      </c>
      <c r="F40" s="1">
        <v>-10</v>
      </c>
      <c r="G40" s="1">
        <v>1711</v>
      </c>
      <c r="H40" s="1">
        <f t="shared" si="0"/>
        <v>0.25325636471284785</v>
      </c>
      <c r="I40" s="1">
        <f t="shared" si="2"/>
        <v>1.657142857142857E-2</v>
      </c>
      <c r="J40" s="1">
        <f t="shared" si="3"/>
        <v>3.3783783783783786E-2</v>
      </c>
      <c r="K40" s="2">
        <v>0.26982779328427642</v>
      </c>
      <c r="M40" s="2">
        <f t="shared" si="1"/>
        <v>3.9485680888369377</v>
      </c>
      <c r="N40" s="2">
        <f t="shared" si="4"/>
        <v>60.344827586206897</v>
      </c>
      <c r="O40" s="2">
        <f t="shared" si="5"/>
        <v>64.29339567504384</v>
      </c>
      <c r="P40" s="2" t="s">
        <v>17</v>
      </c>
    </row>
    <row r="41" spans="1:16" x14ac:dyDescent="0.25">
      <c r="A41" s="1">
        <v>500</v>
      </c>
      <c r="B41" s="1">
        <v>-14</v>
      </c>
      <c r="C41" s="1">
        <v>113</v>
      </c>
      <c r="D41" s="5">
        <v>3420</v>
      </c>
      <c r="E41" s="1" t="s">
        <v>14</v>
      </c>
      <c r="F41" s="1" t="s">
        <v>14</v>
      </c>
      <c r="G41" s="1">
        <v>132</v>
      </c>
      <c r="H41" s="1">
        <f t="shared" si="0"/>
        <v>0.26400000000000001</v>
      </c>
      <c r="I41" s="1" t="s">
        <v>8</v>
      </c>
      <c r="J41" s="1" t="s">
        <v>8</v>
      </c>
      <c r="K41" s="2">
        <v>0.26400000000000001</v>
      </c>
      <c r="M41" s="2">
        <f t="shared" si="1"/>
        <v>3.7878787878787881</v>
      </c>
      <c r="N41" s="2" t="s">
        <v>8</v>
      </c>
      <c r="O41" s="2" t="s">
        <v>8</v>
      </c>
    </row>
    <row r="42" spans="1:16" x14ac:dyDescent="0.25">
      <c r="A42" s="1">
        <v>897</v>
      </c>
      <c r="B42" s="1" t="s">
        <v>14</v>
      </c>
      <c r="C42" s="1">
        <v>37</v>
      </c>
      <c r="D42" s="5">
        <v>3440</v>
      </c>
      <c r="E42" s="1">
        <v>1</v>
      </c>
      <c r="F42" s="1" t="s">
        <v>14</v>
      </c>
      <c r="G42" s="1">
        <v>69</v>
      </c>
      <c r="H42" s="1">
        <f t="shared" si="0"/>
        <v>7.6923076923076927E-2</v>
      </c>
      <c r="I42" s="1">
        <f t="shared" si="2"/>
        <v>2.7027027027027029E-2</v>
      </c>
      <c r="J42" s="1" t="s">
        <v>8</v>
      </c>
      <c r="K42" s="2">
        <v>0.10395010395010396</v>
      </c>
      <c r="M42" s="2">
        <f t="shared" si="1"/>
        <v>13</v>
      </c>
      <c r="N42" s="2">
        <f t="shared" si="4"/>
        <v>37</v>
      </c>
      <c r="O42" s="2">
        <f t="shared" si="5"/>
        <v>50</v>
      </c>
      <c r="P42" s="2" t="s">
        <v>17</v>
      </c>
    </row>
    <row r="43" spans="1:16" x14ac:dyDescent="0.25">
      <c r="A43" s="1">
        <v>241</v>
      </c>
      <c r="B43" s="1">
        <v>-56</v>
      </c>
      <c r="C43" s="1">
        <v>139</v>
      </c>
      <c r="D43" s="5">
        <v>3460</v>
      </c>
      <c r="E43" s="1" t="s">
        <v>14</v>
      </c>
      <c r="F43" s="1" t="s">
        <v>14</v>
      </c>
      <c r="G43" s="1">
        <v>2</v>
      </c>
      <c r="H43" s="1">
        <f t="shared" si="0"/>
        <v>8.2987551867219917E-3</v>
      </c>
      <c r="I43" s="1" t="s">
        <v>8</v>
      </c>
      <c r="J43" s="1" t="s">
        <v>8</v>
      </c>
      <c r="K43" s="2">
        <v>8.2987551867219917E-3</v>
      </c>
      <c r="M43" s="2">
        <f t="shared" si="1"/>
        <v>120.5</v>
      </c>
      <c r="N43" s="2" t="s">
        <v>8</v>
      </c>
      <c r="O43" s="2" t="s">
        <v>8</v>
      </c>
    </row>
    <row r="44" spans="1:16" x14ac:dyDescent="0.25">
      <c r="A44" s="1">
        <v>113</v>
      </c>
      <c r="B44" s="1">
        <v>1</v>
      </c>
      <c r="C44" s="1">
        <v>50</v>
      </c>
      <c r="D44" s="5">
        <v>3480</v>
      </c>
      <c r="E44" s="1" t="s">
        <v>14</v>
      </c>
      <c r="F44" s="1" t="s">
        <v>14</v>
      </c>
      <c r="G44" s="1">
        <v>34</v>
      </c>
      <c r="H44" s="1">
        <f t="shared" si="0"/>
        <v>0.30088495575221241</v>
      </c>
      <c r="I44" s="1" t="s">
        <v>8</v>
      </c>
      <c r="J44" s="1" t="s">
        <v>8</v>
      </c>
      <c r="K44" s="2">
        <v>0.30088495575221241</v>
      </c>
      <c r="M44" s="2">
        <f t="shared" si="1"/>
        <v>3.3235294117647061</v>
      </c>
      <c r="N44" s="2" t="s">
        <v>8</v>
      </c>
      <c r="O44" s="2" t="s">
        <v>8</v>
      </c>
    </row>
    <row r="45" spans="1:16" x14ac:dyDescent="0.25">
      <c r="A45" s="1">
        <v>5438</v>
      </c>
      <c r="B45" s="1">
        <v>-108</v>
      </c>
      <c r="C45" s="1">
        <v>1182</v>
      </c>
      <c r="D45" s="5">
        <v>3500</v>
      </c>
      <c r="E45" s="1">
        <v>55</v>
      </c>
      <c r="F45" s="1">
        <v>-54</v>
      </c>
      <c r="G45" s="1">
        <v>1099</v>
      </c>
      <c r="H45" s="1">
        <f t="shared" si="0"/>
        <v>0.20209635895549835</v>
      </c>
      <c r="I45" s="1">
        <f t="shared" si="2"/>
        <v>4.6531302876480544E-2</v>
      </c>
      <c r="J45" s="1">
        <f t="shared" si="3"/>
        <v>0.5</v>
      </c>
      <c r="K45" s="2">
        <v>0.2486276618319789</v>
      </c>
      <c r="M45" s="2">
        <f t="shared" si="1"/>
        <v>4.9481346678798905</v>
      </c>
      <c r="N45" s="2">
        <f t="shared" si="4"/>
        <v>21.490909090909092</v>
      </c>
      <c r="O45" s="2">
        <f t="shared" si="5"/>
        <v>26.439043758788983</v>
      </c>
      <c r="P45" s="2" t="s">
        <v>17</v>
      </c>
    </row>
    <row r="46" spans="1:16" x14ac:dyDescent="0.25">
      <c r="A46" s="1">
        <v>51</v>
      </c>
      <c r="B46" s="1" t="s">
        <v>14</v>
      </c>
      <c r="C46" s="1">
        <v>3</v>
      </c>
      <c r="D46" s="5">
        <v>3520</v>
      </c>
      <c r="E46" s="1" t="s">
        <v>14</v>
      </c>
      <c r="F46" s="1" t="s">
        <v>14</v>
      </c>
      <c r="G46" s="1">
        <v>6</v>
      </c>
      <c r="H46" s="1">
        <f t="shared" si="0"/>
        <v>0.11764705882352941</v>
      </c>
      <c r="I46" s="1" t="s">
        <v>8</v>
      </c>
      <c r="J46" s="1" t="s">
        <v>8</v>
      </c>
      <c r="K46" s="2">
        <v>0.11764705882352941</v>
      </c>
      <c r="M46" s="2">
        <f t="shared" si="1"/>
        <v>8.5</v>
      </c>
      <c r="N46" s="2" t="s">
        <v>8</v>
      </c>
      <c r="O46" s="2" t="s">
        <v>8</v>
      </c>
    </row>
    <row r="47" spans="1:16" x14ac:dyDescent="0.25">
      <c r="A47" s="1">
        <v>107</v>
      </c>
      <c r="B47" s="1" t="s">
        <v>14</v>
      </c>
      <c r="C47" s="1">
        <v>1</v>
      </c>
      <c r="D47" s="5">
        <v>3540</v>
      </c>
      <c r="E47" s="1" t="s">
        <v>14</v>
      </c>
      <c r="F47" s="1" t="s">
        <v>14</v>
      </c>
      <c r="G47" s="1">
        <v>2</v>
      </c>
      <c r="H47" s="1">
        <f t="shared" si="0"/>
        <v>1.8691588785046728E-2</v>
      </c>
      <c r="I47" s="1" t="s">
        <v>8</v>
      </c>
      <c r="J47" s="1" t="s">
        <v>8</v>
      </c>
      <c r="K47" s="2">
        <v>1.8691588785046728E-2</v>
      </c>
      <c r="M47" s="2">
        <f t="shared" si="1"/>
        <v>53.5</v>
      </c>
      <c r="N47" s="2" t="s">
        <v>8</v>
      </c>
      <c r="O47" s="2" t="s">
        <v>8</v>
      </c>
    </row>
    <row r="48" spans="1:16" x14ac:dyDescent="0.25">
      <c r="A48" s="1">
        <v>113</v>
      </c>
      <c r="B48" s="1">
        <v>-3</v>
      </c>
      <c r="C48" s="1">
        <v>8</v>
      </c>
      <c r="D48" s="5">
        <v>3560</v>
      </c>
      <c r="E48" s="1" t="s">
        <v>14</v>
      </c>
      <c r="F48" s="1" t="s">
        <v>14</v>
      </c>
      <c r="G48" s="1" t="s">
        <v>14</v>
      </c>
      <c r="H48" s="4" t="s">
        <v>8</v>
      </c>
      <c r="I48" s="1" t="s">
        <v>8</v>
      </c>
      <c r="J48" s="1" t="s">
        <v>8</v>
      </c>
      <c r="K48" s="2">
        <v>0</v>
      </c>
      <c r="M48" s="2" t="s">
        <v>8</v>
      </c>
      <c r="N48" s="2" t="s">
        <v>8</v>
      </c>
      <c r="O48" s="2" t="s">
        <v>8</v>
      </c>
    </row>
    <row r="49" spans="1:16" x14ac:dyDescent="0.25">
      <c r="A49" s="1">
        <v>35</v>
      </c>
      <c r="B49" s="1" t="s">
        <v>14</v>
      </c>
      <c r="C49" s="1" t="s">
        <v>14</v>
      </c>
      <c r="D49" s="5">
        <v>3580</v>
      </c>
      <c r="E49" s="1" t="s">
        <v>14</v>
      </c>
      <c r="F49" s="1" t="s">
        <v>14</v>
      </c>
      <c r="G49" s="1">
        <v>1</v>
      </c>
      <c r="H49" s="1">
        <f t="shared" si="0"/>
        <v>2.8571428571428571E-2</v>
      </c>
      <c r="I49" s="1" t="s">
        <v>8</v>
      </c>
      <c r="J49" s="1" t="s">
        <v>8</v>
      </c>
      <c r="K49" s="2">
        <v>2.8571428571428571E-2</v>
      </c>
      <c r="M49" s="2">
        <f t="shared" si="1"/>
        <v>35</v>
      </c>
      <c r="N49" s="2" t="s">
        <v>8</v>
      </c>
      <c r="O49" s="2" t="s">
        <v>8</v>
      </c>
    </row>
    <row r="50" spans="1:16" x14ac:dyDescent="0.25">
      <c r="A50" s="1">
        <v>1370</v>
      </c>
      <c r="B50" s="1">
        <v>-88</v>
      </c>
      <c r="C50" s="1">
        <v>199</v>
      </c>
      <c r="D50" s="5">
        <v>3600</v>
      </c>
      <c r="E50" s="1">
        <v>4</v>
      </c>
      <c r="F50" s="1">
        <v>1</v>
      </c>
      <c r="G50" s="1">
        <v>586</v>
      </c>
      <c r="H50" s="1">
        <f t="shared" si="0"/>
        <v>0.42773722627737226</v>
      </c>
      <c r="I50" s="1">
        <f t="shared" si="2"/>
        <v>2.0100502512562814E-2</v>
      </c>
      <c r="J50" s="1">
        <f t="shared" si="3"/>
        <v>-1.1363636363636364E-2</v>
      </c>
      <c r="K50" s="2">
        <v>0.44783772878993505</v>
      </c>
      <c r="M50" s="2">
        <f t="shared" si="1"/>
        <v>2.3378839590443685</v>
      </c>
      <c r="N50" s="2">
        <f t="shared" si="4"/>
        <v>49.75</v>
      </c>
      <c r="O50" s="2">
        <f t="shared" si="5"/>
        <v>52.087883959044369</v>
      </c>
      <c r="P50" s="2" t="s">
        <v>17</v>
      </c>
    </row>
    <row r="51" spans="1:16" x14ac:dyDescent="0.25">
      <c r="A51" s="1">
        <v>52</v>
      </c>
      <c r="B51" s="1" t="s">
        <v>14</v>
      </c>
      <c r="C51" s="1" t="s">
        <v>14</v>
      </c>
      <c r="D51" s="5">
        <v>3620</v>
      </c>
      <c r="E51" s="1" t="s">
        <v>14</v>
      </c>
      <c r="F51" s="1" t="s">
        <v>14</v>
      </c>
      <c r="G51" s="1">
        <v>2</v>
      </c>
      <c r="H51" s="1">
        <f t="shared" si="0"/>
        <v>3.8461538461538464E-2</v>
      </c>
      <c r="I51" s="1" t="s">
        <v>8</v>
      </c>
      <c r="J51" s="1" t="s">
        <v>8</v>
      </c>
      <c r="K51" s="2">
        <v>3.8461538461538464E-2</v>
      </c>
      <c r="M51" s="2">
        <f t="shared" si="1"/>
        <v>26</v>
      </c>
      <c r="N51" s="2" t="s">
        <v>8</v>
      </c>
      <c r="O51" s="2" t="s">
        <v>8</v>
      </c>
    </row>
    <row r="52" spans="1:16" x14ac:dyDescent="0.25">
      <c r="A52" s="1">
        <v>45</v>
      </c>
      <c r="B52" s="1" t="s">
        <v>14</v>
      </c>
      <c r="C52" s="1">
        <v>1</v>
      </c>
      <c r="D52" s="5">
        <v>3640</v>
      </c>
      <c r="E52" s="1" t="s">
        <v>14</v>
      </c>
      <c r="F52" s="1" t="s">
        <v>14</v>
      </c>
      <c r="G52" s="1">
        <v>1</v>
      </c>
      <c r="H52" s="1">
        <f t="shared" si="0"/>
        <v>2.2222222222222223E-2</v>
      </c>
      <c r="I52" s="1" t="s">
        <v>8</v>
      </c>
      <c r="J52" s="1" t="s">
        <v>8</v>
      </c>
      <c r="K52" s="2">
        <v>2.2222222222222223E-2</v>
      </c>
      <c r="M52" s="2">
        <f t="shared" si="1"/>
        <v>45</v>
      </c>
      <c r="N52" s="2" t="s">
        <v>8</v>
      </c>
      <c r="O52" s="2" t="s">
        <v>8</v>
      </c>
    </row>
    <row r="53" spans="1:16" x14ac:dyDescent="0.25">
      <c r="A53" s="1">
        <v>38</v>
      </c>
      <c r="B53" s="1" t="s">
        <v>14</v>
      </c>
      <c r="C53" s="1" t="s">
        <v>14</v>
      </c>
      <c r="D53" s="5">
        <v>3660</v>
      </c>
      <c r="E53" s="1" t="s">
        <v>14</v>
      </c>
      <c r="F53" s="1" t="s">
        <v>14</v>
      </c>
      <c r="G53" s="1" t="s">
        <v>14</v>
      </c>
      <c r="H53" s="4" t="s">
        <v>8</v>
      </c>
      <c r="I53" s="1" t="s">
        <v>8</v>
      </c>
      <c r="J53" s="1" t="s">
        <v>8</v>
      </c>
      <c r="K53" s="2">
        <v>0</v>
      </c>
      <c r="M53" s="2" t="s">
        <v>8</v>
      </c>
      <c r="N53" s="2" t="s">
        <v>8</v>
      </c>
      <c r="O53" s="2" t="s">
        <v>8</v>
      </c>
    </row>
    <row r="54" spans="1:16" x14ac:dyDescent="0.25">
      <c r="A54" s="1">
        <v>26</v>
      </c>
      <c r="B54" s="1" t="s">
        <v>14</v>
      </c>
      <c r="C54" s="1" t="s">
        <v>14</v>
      </c>
      <c r="D54" s="5">
        <v>3680</v>
      </c>
      <c r="E54" s="1" t="s">
        <v>14</v>
      </c>
      <c r="F54" s="1" t="s">
        <v>14</v>
      </c>
      <c r="G54" s="1" t="s">
        <v>14</v>
      </c>
      <c r="H54" s="4" t="s">
        <v>8</v>
      </c>
      <c r="I54" s="1" t="s">
        <v>8</v>
      </c>
      <c r="J54" s="1" t="s">
        <v>8</v>
      </c>
      <c r="K54" s="2">
        <v>0</v>
      </c>
      <c r="M54" s="2" t="s">
        <v>8</v>
      </c>
      <c r="N54" s="2" t="s">
        <v>8</v>
      </c>
      <c r="O54" s="2" t="s">
        <v>8</v>
      </c>
    </row>
    <row r="55" spans="1:16" x14ac:dyDescent="0.25">
      <c r="A55" s="1">
        <v>432</v>
      </c>
      <c r="B55" s="1">
        <v>-436</v>
      </c>
      <c r="C55" s="1">
        <v>503</v>
      </c>
      <c r="D55" s="5">
        <v>3700</v>
      </c>
      <c r="E55" s="1" t="s">
        <v>14</v>
      </c>
      <c r="F55" s="1" t="s">
        <v>14</v>
      </c>
      <c r="G55" s="1">
        <v>222</v>
      </c>
      <c r="H55" s="1">
        <f t="shared" si="0"/>
        <v>0.51388888888888884</v>
      </c>
      <c r="I55" s="1" t="s">
        <v>8</v>
      </c>
      <c r="J55" s="1" t="s">
        <v>8</v>
      </c>
      <c r="K55" s="2">
        <v>0.51388888888888884</v>
      </c>
      <c r="M55" s="2">
        <f t="shared" si="1"/>
        <v>1.9459459459459461</v>
      </c>
      <c r="N55" s="2" t="s">
        <v>8</v>
      </c>
      <c r="O55" s="2" t="s">
        <v>8</v>
      </c>
    </row>
    <row r="56" spans="1:16" x14ac:dyDescent="0.25">
      <c r="A56" s="1">
        <v>26</v>
      </c>
      <c r="B56" s="1" t="s">
        <v>14</v>
      </c>
      <c r="C56" s="1" t="s">
        <v>14</v>
      </c>
      <c r="D56" s="5">
        <v>3720</v>
      </c>
      <c r="E56" s="1" t="s">
        <v>14</v>
      </c>
      <c r="F56" s="1" t="s">
        <v>14</v>
      </c>
      <c r="G56" s="1">
        <v>1</v>
      </c>
      <c r="H56" s="1">
        <f t="shared" si="0"/>
        <v>3.8461538461538464E-2</v>
      </c>
      <c r="I56" s="1" t="s">
        <v>8</v>
      </c>
      <c r="J56" s="1" t="s">
        <v>8</v>
      </c>
      <c r="K56" s="2">
        <v>3.8461538461538464E-2</v>
      </c>
      <c r="M56" s="2">
        <f t="shared" si="1"/>
        <v>26</v>
      </c>
      <c r="N56" s="2" t="s">
        <v>8</v>
      </c>
      <c r="O56" s="2" t="s">
        <v>8</v>
      </c>
    </row>
    <row r="57" spans="1:16" x14ac:dyDescent="0.25">
      <c r="A57" s="1">
        <v>527</v>
      </c>
      <c r="B57" s="1">
        <v>2</v>
      </c>
      <c r="C57" s="1">
        <v>44</v>
      </c>
      <c r="D57" s="5">
        <v>3800</v>
      </c>
      <c r="E57" s="1" t="s">
        <v>14</v>
      </c>
      <c r="F57" s="1" t="s">
        <v>14</v>
      </c>
      <c r="G57" s="1">
        <v>679</v>
      </c>
      <c r="H57" s="4">
        <f t="shared" si="0"/>
        <v>1.2884250474383301</v>
      </c>
      <c r="I57" s="1" t="s">
        <v>8</v>
      </c>
      <c r="J57" s="1" t="s">
        <v>8</v>
      </c>
      <c r="K57" s="2">
        <v>1.2884250474383301</v>
      </c>
      <c r="M57" s="2">
        <f t="shared" si="1"/>
        <v>0.77614138438880709</v>
      </c>
      <c r="N57" s="2" t="s">
        <v>8</v>
      </c>
      <c r="O57" s="2" t="s">
        <v>8</v>
      </c>
    </row>
    <row r="58" spans="1:16" x14ac:dyDescent="0.25">
      <c r="A58" s="1">
        <v>19</v>
      </c>
      <c r="B58" s="1" t="s">
        <v>14</v>
      </c>
      <c r="C58" s="1">
        <v>4</v>
      </c>
      <c r="D58" s="5">
        <v>3840</v>
      </c>
      <c r="E58" s="1" t="s">
        <v>14</v>
      </c>
      <c r="F58" s="1" t="s">
        <v>14</v>
      </c>
      <c r="G58" s="1" t="s">
        <v>14</v>
      </c>
      <c r="H58" s="4" t="s">
        <v>8</v>
      </c>
      <c r="I58" s="1" t="s">
        <v>8</v>
      </c>
      <c r="J58" s="1" t="s">
        <v>8</v>
      </c>
      <c r="K58" s="2">
        <v>0</v>
      </c>
      <c r="M58" s="2" t="s">
        <v>8</v>
      </c>
      <c r="N58" s="2" t="s">
        <v>8</v>
      </c>
      <c r="O58" s="2" t="s">
        <v>8</v>
      </c>
    </row>
    <row r="59" spans="1:16" x14ac:dyDescent="0.25">
      <c r="A59" s="1" t="s">
        <v>14</v>
      </c>
      <c r="B59" s="1" t="s">
        <v>14</v>
      </c>
      <c r="C59" s="1" t="s">
        <v>14</v>
      </c>
      <c r="D59" s="5">
        <v>3880</v>
      </c>
      <c r="E59" s="1">
        <v>1</v>
      </c>
      <c r="F59" s="1" t="s">
        <v>14</v>
      </c>
      <c r="G59" s="1">
        <v>8</v>
      </c>
      <c r="H59" s="4" t="s">
        <v>8</v>
      </c>
      <c r="I59" s="1" t="s">
        <v>8</v>
      </c>
      <c r="J59" s="1" t="s">
        <v>8</v>
      </c>
      <c r="K59" s="2">
        <v>0</v>
      </c>
      <c r="M59" s="2" t="s">
        <v>8</v>
      </c>
      <c r="N59" s="2" t="s">
        <v>8</v>
      </c>
      <c r="O59" s="2" t="s">
        <v>8</v>
      </c>
    </row>
    <row r="60" spans="1:16" x14ac:dyDescent="0.25">
      <c r="A60" s="1">
        <v>100</v>
      </c>
      <c r="B60" s="1">
        <v>22</v>
      </c>
      <c r="C60" s="1">
        <v>50</v>
      </c>
      <c r="D60" s="5">
        <v>3920</v>
      </c>
      <c r="E60" s="1" t="s">
        <v>14</v>
      </c>
      <c r="F60" s="1" t="s">
        <v>14</v>
      </c>
      <c r="G60" s="1">
        <v>41</v>
      </c>
      <c r="H60" s="1">
        <f t="shared" si="0"/>
        <v>0.41</v>
      </c>
      <c r="I60" s="1" t="s">
        <v>8</v>
      </c>
      <c r="J60" s="1" t="s">
        <v>8</v>
      </c>
      <c r="K60" s="2">
        <v>0.41</v>
      </c>
      <c r="M60" s="2">
        <f t="shared" si="1"/>
        <v>2.4390243902439024</v>
      </c>
      <c r="N60" s="2" t="s">
        <v>8</v>
      </c>
      <c r="O60" s="2" t="s">
        <v>8</v>
      </c>
    </row>
    <row r="61" spans="1:16" x14ac:dyDescent="0.25">
      <c r="A61" s="1" t="s">
        <v>14</v>
      </c>
      <c r="B61" s="1" t="s">
        <v>14</v>
      </c>
      <c r="C61" s="1" t="s">
        <v>14</v>
      </c>
      <c r="D61" s="5">
        <v>3960</v>
      </c>
      <c r="E61" s="1" t="s">
        <v>14</v>
      </c>
      <c r="F61" s="1" t="s">
        <v>14</v>
      </c>
      <c r="G61" s="1">
        <v>4</v>
      </c>
      <c r="H61" s="4" t="s">
        <v>8</v>
      </c>
      <c r="I61" s="1" t="s">
        <v>8</v>
      </c>
      <c r="J61" s="1" t="s">
        <v>8</v>
      </c>
      <c r="K61" s="2">
        <v>0</v>
      </c>
      <c r="M61" s="2" t="s">
        <v>8</v>
      </c>
      <c r="N61" s="2" t="s">
        <v>8</v>
      </c>
      <c r="O61" s="2" t="s">
        <v>8</v>
      </c>
    </row>
    <row r="62" spans="1:16" x14ac:dyDescent="0.25">
      <c r="A62" s="1" t="s">
        <v>14</v>
      </c>
      <c r="B62" s="1" t="s">
        <v>14</v>
      </c>
      <c r="C62" s="1" t="s">
        <v>14</v>
      </c>
      <c r="D62" s="5">
        <v>4000</v>
      </c>
      <c r="E62" s="1" t="s">
        <v>14</v>
      </c>
      <c r="F62" s="1" t="s">
        <v>14</v>
      </c>
      <c r="G62" s="1">
        <v>1766</v>
      </c>
      <c r="H62" s="4" t="s">
        <v>8</v>
      </c>
      <c r="I62" s="1" t="s">
        <v>8</v>
      </c>
      <c r="J62" s="1" t="s">
        <v>8</v>
      </c>
      <c r="K62" s="2">
        <v>0</v>
      </c>
      <c r="M62" s="2" t="s">
        <v>8</v>
      </c>
      <c r="N62" s="2" t="s">
        <v>8</v>
      </c>
      <c r="O62" s="2" t="s">
        <v>8</v>
      </c>
    </row>
  </sheetData>
  <conditionalFormatting sqref="A1:A62">
    <cfRule type="top10" dxfId="14" priority="7" rank="3"/>
  </conditionalFormatting>
  <conditionalFormatting sqref="B1:B62">
    <cfRule type="top10" dxfId="13" priority="6" rank="3"/>
  </conditionalFormatting>
  <conditionalFormatting sqref="C1:C62">
    <cfRule type="top10" dxfId="12" priority="5" rank="3"/>
  </conditionalFormatting>
  <conditionalFormatting sqref="D1:D62">
    <cfRule type="top10" dxfId="11" priority="4" rank="3"/>
  </conditionalFormatting>
  <conditionalFormatting sqref="E1:E62">
    <cfRule type="top10" dxfId="10" priority="3" rank="3"/>
  </conditionalFormatting>
  <conditionalFormatting sqref="F1:F62">
    <cfRule type="top10" dxfId="9" priority="2" rank="3"/>
  </conditionalFormatting>
  <conditionalFormatting sqref="G1:G62">
    <cfRule type="top10" dxfId="8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2"/>
  <sheetViews>
    <sheetView tabSelected="1" topLeftCell="D1" zoomScaleNormal="100" workbookViewId="0">
      <pane ySplit="1" topLeftCell="A2" activePane="bottomLeft" state="frozenSplit"/>
      <selection pane="bottomLeft" activeCell="L31" sqref="L31"/>
    </sheetView>
  </sheetViews>
  <sheetFormatPr defaultRowHeight="15" x14ac:dyDescent="0.25"/>
  <cols>
    <col min="1" max="1" width="0" style="2" hidden="1" customWidth="1"/>
    <col min="2" max="2" width="11" style="2" hidden="1" customWidth="1"/>
    <col min="3" max="3" width="9.28515625" style="2" hidden="1" customWidth="1"/>
    <col min="4" max="4" width="9.140625" style="3"/>
    <col min="5" max="5" width="9.140625" style="2"/>
    <col min="6" max="6" width="11" style="2" hidden="1" customWidth="1"/>
    <col min="7" max="8" width="9.140625" style="2"/>
    <col min="9" max="9" width="12" style="2" bestFit="1" customWidth="1"/>
    <col min="10" max="10" width="16.140625" style="2" hidden="1" customWidth="1"/>
    <col min="11" max="11" width="9.140625" style="2"/>
    <col min="12" max="12" width="18" style="2" bestFit="1" customWidth="1"/>
    <col min="13" max="15" width="9.140625" style="2"/>
    <col min="16" max="16" width="10.42578125" style="2" bestFit="1" customWidth="1"/>
    <col min="17" max="18" width="9.140625" style="2"/>
    <col min="19" max="19" width="13.85546875" style="2" customWidth="1"/>
    <col min="20" max="20" width="18.7109375" style="3" customWidth="1"/>
    <col min="21" max="21" width="14.7109375" style="2" customWidth="1"/>
    <col min="23" max="16384" width="9.140625" style="2"/>
  </cols>
  <sheetData>
    <row r="1" spans="1:22" x14ac:dyDescent="0.25">
      <c r="A1" s="1" t="s">
        <v>11</v>
      </c>
      <c r="B1" s="1" t="s">
        <v>12</v>
      </c>
      <c r="C1" s="1" t="s">
        <v>13</v>
      </c>
      <c r="D1" s="5" t="s">
        <v>7</v>
      </c>
      <c r="E1" s="1" t="s">
        <v>13</v>
      </c>
      <c r="F1" s="1" t="s">
        <v>12</v>
      </c>
      <c r="G1" s="1" t="s">
        <v>11</v>
      </c>
      <c r="H1" s="2" t="s">
        <v>0</v>
      </c>
      <c r="I1" s="2" t="s">
        <v>1</v>
      </c>
      <c r="J1" s="2" t="s">
        <v>2</v>
      </c>
      <c r="K1" s="2" t="s">
        <v>9</v>
      </c>
      <c r="L1" s="2" t="s">
        <v>10</v>
      </c>
      <c r="M1" s="2" t="s">
        <v>3</v>
      </c>
      <c r="N1" s="2" t="s">
        <v>4</v>
      </c>
      <c r="O1" s="2" t="s">
        <v>5</v>
      </c>
      <c r="P1" s="2" t="s">
        <v>6</v>
      </c>
      <c r="S1" s="2" t="s">
        <v>6</v>
      </c>
      <c r="T1" s="5" t="s">
        <v>7</v>
      </c>
      <c r="U1" s="2" t="s">
        <v>18</v>
      </c>
      <c r="V1" s="2"/>
    </row>
    <row r="2" spans="1:22" x14ac:dyDescent="0.25">
      <c r="A2" s="1" t="s">
        <v>14</v>
      </c>
      <c r="B2" s="1" t="s">
        <v>14</v>
      </c>
      <c r="C2" s="1">
        <v>1</v>
      </c>
      <c r="D2" s="5">
        <v>2520</v>
      </c>
      <c r="E2" s="1">
        <v>239</v>
      </c>
      <c r="F2" s="1">
        <v>-96</v>
      </c>
      <c r="G2" s="1">
        <v>37</v>
      </c>
      <c r="H2" s="4" t="s">
        <v>8</v>
      </c>
      <c r="I2" s="4">
        <f>E2/C2</f>
        <v>239</v>
      </c>
      <c r="J2" s="1" t="s">
        <v>8</v>
      </c>
      <c r="K2" s="2">
        <v>239</v>
      </c>
      <c r="L2" s="2" t="s">
        <v>15</v>
      </c>
      <c r="M2" s="2" t="s">
        <v>8</v>
      </c>
      <c r="N2" s="2">
        <f>C2/E2</f>
        <v>4.1841004184100415E-3</v>
      </c>
      <c r="O2" s="2" t="s">
        <v>8</v>
      </c>
      <c r="S2" s="2" t="s">
        <v>8</v>
      </c>
      <c r="T2" s="5">
        <v>2520</v>
      </c>
      <c r="U2" s="2">
        <v>239</v>
      </c>
      <c r="V2" s="2"/>
    </row>
    <row r="3" spans="1:22" x14ac:dyDescent="0.25">
      <c r="A3" s="1">
        <v>1</v>
      </c>
      <c r="B3" s="1" t="s">
        <v>14</v>
      </c>
      <c r="C3" s="1" t="s">
        <v>14</v>
      </c>
      <c r="D3" s="5">
        <v>2560</v>
      </c>
      <c r="E3" s="1">
        <v>47</v>
      </c>
      <c r="F3" s="1">
        <v>-30</v>
      </c>
      <c r="G3" s="1">
        <v>460</v>
      </c>
      <c r="H3" s="4">
        <f>G3/A3</f>
        <v>460</v>
      </c>
      <c r="I3" s="1" t="s">
        <v>8</v>
      </c>
      <c r="J3" s="1" t="s">
        <v>8</v>
      </c>
      <c r="K3" s="2">
        <v>460</v>
      </c>
      <c r="L3" s="2" t="s">
        <v>15</v>
      </c>
      <c r="M3" s="2">
        <f>A3/G3</f>
        <v>2.1739130434782609E-3</v>
      </c>
      <c r="N3" s="2" t="s">
        <v>8</v>
      </c>
      <c r="O3" s="2" t="s">
        <v>8</v>
      </c>
      <c r="S3" s="2" t="s">
        <v>8</v>
      </c>
      <c r="T3" s="5">
        <v>2560</v>
      </c>
      <c r="U3" s="2">
        <v>460</v>
      </c>
      <c r="V3" s="2"/>
    </row>
    <row r="4" spans="1:22" x14ac:dyDescent="0.25">
      <c r="A4" s="1">
        <v>1</v>
      </c>
      <c r="B4" s="1" t="s">
        <v>14</v>
      </c>
      <c r="C4" s="1" t="s">
        <v>14</v>
      </c>
      <c r="D4" s="5">
        <v>2600</v>
      </c>
      <c r="E4" s="1">
        <v>70</v>
      </c>
      <c r="F4" s="1">
        <v>-17</v>
      </c>
      <c r="G4" s="1">
        <v>782</v>
      </c>
      <c r="H4" s="4">
        <f>G4/A4</f>
        <v>782</v>
      </c>
      <c r="I4" s="1" t="s">
        <v>8</v>
      </c>
      <c r="J4" s="1" t="s">
        <v>8</v>
      </c>
      <c r="K4" s="2">
        <v>782</v>
      </c>
      <c r="L4" s="2" t="s">
        <v>15</v>
      </c>
      <c r="M4" s="2">
        <f>A4/G4</f>
        <v>1.2787723785166241E-3</v>
      </c>
      <c r="N4" s="2" t="s">
        <v>8</v>
      </c>
      <c r="O4" s="2" t="s">
        <v>8</v>
      </c>
      <c r="S4" s="2" t="s">
        <v>8</v>
      </c>
      <c r="T4" s="5">
        <v>2600</v>
      </c>
      <c r="U4" s="2">
        <v>782</v>
      </c>
      <c r="V4" s="2"/>
    </row>
    <row r="5" spans="1:22" x14ac:dyDescent="0.25">
      <c r="A5" s="1" t="s">
        <v>14</v>
      </c>
      <c r="B5" s="1" t="s">
        <v>14</v>
      </c>
      <c r="C5" s="1" t="s">
        <v>14</v>
      </c>
      <c r="D5" s="5">
        <v>2640</v>
      </c>
      <c r="E5" s="1">
        <v>72</v>
      </c>
      <c r="F5" s="1">
        <v>20</v>
      </c>
      <c r="G5" s="1">
        <v>471</v>
      </c>
      <c r="H5" s="4" t="s">
        <v>8</v>
      </c>
      <c r="I5" s="1" t="s">
        <v>8</v>
      </c>
      <c r="J5" s="1" t="s">
        <v>8</v>
      </c>
      <c r="K5" s="2">
        <v>0</v>
      </c>
      <c r="M5" s="2" t="s">
        <v>8</v>
      </c>
      <c r="N5" s="2" t="s">
        <v>8</v>
      </c>
      <c r="O5" s="2" t="s">
        <v>8</v>
      </c>
      <c r="S5" s="2" t="s">
        <v>8</v>
      </c>
      <c r="T5" s="5">
        <v>2640</v>
      </c>
      <c r="U5" s="2">
        <v>0</v>
      </c>
      <c r="V5" s="2"/>
    </row>
    <row r="6" spans="1:22" x14ac:dyDescent="0.25">
      <c r="A6" s="1" t="s">
        <v>14</v>
      </c>
      <c r="B6" s="1" t="s">
        <v>14</v>
      </c>
      <c r="C6" s="1" t="s">
        <v>14</v>
      </c>
      <c r="D6" s="5">
        <v>2680</v>
      </c>
      <c r="E6" s="1">
        <v>33</v>
      </c>
      <c r="F6" s="1">
        <v>-3</v>
      </c>
      <c r="G6" s="1">
        <v>900</v>
      </c>
      <c r="H6" s="4" t="s">
        <v>8</v>
      </c>
      <c r="I6" s="1" t="s">
        <v>8</v>
      </c>
      <c r="J6" s="1" t="s">
        <v>8</v>
      </c>
      <c r="K6" s="2">
        <v>0</v>
      </c>
      <c r="M6" s="2" t="s">
        <v>8</v>
      </c>
      <c r="N6" s="2" t="s">
        <v>8</v>
      </c>
      <c r="O6" s="2" t="s">
        <v>8</v>
      </c>
      <c r="S6" s="2" t="s">
        <v>8</v>
      </c>
      <c r="T6" s="5">
        <v>2680</v>
      </c>
      <c r="U6" s="2">
        <v>0</v>
      </c>
      <c r="V6" s="2"/>
    </row>
    <row r="7" spans="1:22" x14ac:dyDescent="0.25">
      <c r="A7" s="1">
        <v>4</v>
      </c>
      <c r="B7" s="1">
        <v>2</v>
      </c>
      <c r="C7" s="1">
        <v>3</v>
      </c>
      <c r="D7" s="5">
        <v>2720</v>
      </c>
      <c r="E7" s="1">
        <v>321</v>
      </c>
      <c r="F7" s="1">
        <v>-115</v>
      </c>
      <c r="G7" s="1">
        <v>800</v>
      </c>
      <c r="H7" s="4">
        <f>G7/A7</f>
        <v>200</v>
      </c>
      <c r="I7" s="4">
        <f>E7/C7</f>
        <v>107</v>
      </c>
      <c r="J7" s="1">
        <f>F7/B7</f>
        <v>-57.5</v>
      </c>
      <c r="K7" s="2">
        <v>307</v>
      </c>
      <c r="L7" s="2" t="s">
        <v>15</v>
      </c>
      <c r="M7" s="2">
        <f>A7/G7</f>
        <v>5.0000000000000001E-3</v>
      </c>
      <c r="N7" s="2">
        <f>C7/E7</f>
        <v>9.3457943925233638E-3</v>
      </c>
      <c r="O7" s="2">
        <f>N7+M7</f>
        <v>1.4345794392523363E-2</v>
      </c>
      <c r="S7" s="2">
        <f>U7+T7</f>
        <v>3027</v>
      </c>
      <c r="T7" s="5">
        <v>2720</v>
      </c>
      <c r="U7" s="2">
        <v>307</v>
      </c>
      <c r="V7" s="2"/>
    </row>
    <row r="8" spans="1:22" x14ac:dyDescent="0.25">
      <c r="A8" s="1" t="s">
        <v>14</v>
      </c>
      <c r="B8" s="1" t="s">
        <v>14</v>
      </c>
      <c r="C8" s="1" t="s">
        <v>14</v>
      </c>
      <c r="D8" s="5">
        <v>2760</v>
      </c>
      <c r="E8" s="1">
        <v>1840</v>
      </c>
      <c r="F8" s="1">
        <v>121</v>
      </c>
      <c r="G8" s="1">
        <v>2619</v>
      </c>
      <c r="H8" s="4" t="s">
        <v>8</v>
      </c>
      <c r="I8" s="1" t="s">
        <v>8</v>
      </c>
      <c r="J8" s="1" t="s">
        <v>8</v>
      </c>
      <c r="K8" s="2">
        <v>0</v>
      </c>
      <c r="M8" s="2" t="s">
        <v>8</v>
      </c>
      <c r="N8" s="2" t="s">
        <v>8</v>
      </c>
      <c r="O8" s="2" t="s">
        <v>8</v>
      </c>
      <c r="S8" s="2" t="s">
        <v>8</v>
      </c>
      <c r="T8" s="5">
        <v>2760</v>
      </c>
      <c r="U8" s="2">
        <v>0</v>
      </c>
      <c r="V8" s="2"/>
    </row>
    <row r="9" spans="1:22" x14ac:dyDescent="0.25">
      <c r="A9" s="1" t="s">
        <v>14</v>
      </c>
      <c r="B9" s="1" t="s">
        <v>14</v>
      </c>
      <c r="C9" s="1" t="s">
        <v>14</v>
      </c>
      <c r="D9" s="5">
        <v>2780</v>
      </c>
      <c r="E9" s="1">
        <v>568</v>
      </c>
      <c r="F9" s="1">
        <v>-42</v>
      </c>
      <c r="G9" s="1">
        <v>349</v>
      </c>
      <c r="H9" s="4" t="s">
        <v>8</v>
      </c>
      <c r="I9" s="1" t="s">
        <v>8</v>
      </c>
      <c r="J9" s="1" t="s">
        <v>8</v>
      </c>
      <c r="K9" s="2">
        <v>0</v>
      </c>
      <c r="M9" s="2" t="s">
        <v>8</v>
      </c>
      <c r="N9" s="2" t="s">
        <v>8</v>
      </c>
      <c r="O9" s="2" t="s">
        <v>8</v>
      </c>
      <c r="S9" s="2" t="s">
        <v>8</v>
      </c>
      <c r="T9" s="5">
        <v>2780</v>
      </c>
      <c r="U9" s="2">
        <v>0</v>
      </c>
      <c r="V9" s="2"/>
    </row>
    <row r="10" spans="1:22" x14ac:dyDescent="0.25">
      <c r="A10" s="1">
        <v>422</v>
      </c>
      <c r="B10" s="1">
        <v>18</v>
      </c>
      <c r="C10" s="1">
        <v>36</v>
      </c>
      <c r="D10" s="5">
        <v>2800</v>
      </c>
      <c r="E10" s="1">
        <v>2098</v>
      </c>
      <c r="F10" s="1">
        <v>-26</v>
      </c>
      <c r="G10" s="1">
        <v>3844</v>
      </c>
      <c r="H10" s="4">
        <f>G10/A10</f>
        <v>9.109004739336493</v>
      </c>
      <c r="I10" s="4">
        <f>E10/C10</f>
        <v>58.277777777777779</v>
      </c>
      <c r="J10" s="1">
        <f>F10/B10</f>
        <v>-1.4444444444444444</v>
      </c>
      <c r="K10" s="2">
        <v>67.38678251711427</v>
      </c>
      <c r="L10" s="2" t="s">
        <v>15</v>
      </c>
      <c r="M10" s="2">
        <f>A10/G10</f>
        <v>0.10978147762747138</v>
      </c>
      <c r="N10" s="2">
        <f>C10/E10</f>
        <v>1.7159199237368923E-2</v>
      </c>
      <c r="O10" s="2">
        <f>N10+M10</f>
        <v>0.12694067686484031</v>
      </c>
      <c r="S10" s="2">
        <f>U10+T10</f>
        <v>2867.3867825171142</v>
      </c>
      <c r="T10" s="5">
        <v>2800</v>
      </c>
      <c r="U10" s="2">
        <v>67.38678251711427</v>
      </c>
      <c r="V10" s="2"/>
    </row>
    <row r="11" spans="1:22" x14ac:dyDescent="0.25">
      <c r="A11" s="1" t="s">
        <v>14</v>
      </c>
      <c r="B11" s="1" t="s">
        <v>14</v>
      </c>
      <c r="C11" s="1" t="s">
        <v>14</v>
      </c>
      <c r="D11" s="5">
        <v>2820</v>
      </c>
      <c r="E11" s="1">
        <v>1047</v>
      </c>
      <c r="F11" s="1">
        <v>34</v>
      </c>
      <c r="G11" s="1">
        <v>413</v>
      </c>
      <c r="H11" s="4" t="s">
        <v>8</v>
      </c>
      <c r="I11" s="1" t="s">
        <v>8</v>
      </c>
      <c r="J11" s="1" t="s">
        <v>8</v>
      </c>
      <c r="K11" s="2">
        <v>0</v>
      </c>
      <c r="M11" s="2" t="s">
        <v>8</v>
      </c>
      <c r="N11" s="2" t="s">
        <v>8</v>
      </c>
      <c r="O11" s="2" t="s">
        <v>8</v>
      </c>
      <c r="S11" s="2" t="s">
        <v>8</v>
      </c>
      <c r="T11" s="5">
        <v>2820</v>
      </c>
      <c r="U11" s="2">
        <v>0</v>
      </c>
      <c r="V11" s="2"/>
    </row>
    <row r="12" spans="1:22" x14ac:dyDescent="0.25">
      <c r="A12" s="1" t="s">
        <v>14</v>
      </c>
      <c r="B12" s="1" t="s">
        <v>14</v>
      </c>
      <c r="C12" s="1" t="s">
        <v>14</v>
      </c>
      <c r="D12" s="5">
        <v>2840</v>
      </c>
      <c r="E12" s="1">
        <v>812</v>
      </c>
      <c r="F12" s="1">
        <v>-13</v>
      </c>
      <c r="G12" s="1">
        <v>744</v>
      </c>
      <c r="H12" s="4" t="s">
        <v>8</v>
      </c>
      <c r="I12" s="1" t="s">
        <v>8</v>
      </c>
      <c r="J12" s="1" t="s">
        <v>8</v>
      </c>
      <c r="K12" s="2">
        <v>0</v>
      </c>
      <c r="M12" s="2" t="s">
        <v>8</v>
      </c>
      <c r="N12" s="2" t="s">
        <v>8</v>
      </c>
      <c r="O12" s="2" t="s">
        <v>8</v>
      </c>
      <c r="S12" s="2" t="s">
        <v>8</v>
      </c>
      <c r="T12" s="5">
        <v>2840</v>
      </c>
      <c r="U12" s="2">
        <v>0</v>
      </c>
      <c r="V12" s="2"/>
    </row>
    <row r="13" spans="1:22" x14ac:dyDescent="0.25">
      <c r="A13" s="1">
        <v>68</v>
      </c>
      <c r="B13" s="1" t="s">
        <v>14</v>
      </c>
      <c r="C13" s="1" t="s">
        <v>14</v>
      </c>
      <c r="D13" s="5">
        <v>2860</v>
      </c>
      <c r="E13" s="1">
        <v>1003</v>
      </c>
      <c r="F13" s="1">
        <v>163</v>
      </c>
      <c r="G13" s="1">
        <v>1069</v>
      </c>
      <c r="H13" s="4">
        <f>G13/A13</f>
        <v>15.720588235294118</v>
      </c>
      <c r="I13" s="1" t="s">
        <v>8</v>
      </c>
      <c r="J13" s="1" t="s">
        <v>8</v>
      </c>
      <c r="K13" s="2">
        <v>15.720588235294118</v>
      </c>
      <c r="L13" s="2" t="s">
        <v>15</v>
      </c>
      <c r="M13" s="2">
        <f>A13/G13</f>
        <v>6.3610851262862492E-2</v>
      </c>
      <c r="N13" s="2" t="s">
        <v>8</v>
      </c>
      <c r="O13" s="2" t="s">
        <v>8</v>
      </c>
      <c r="S13" s="2" t="s">
        <v>8</v>
      </c>
      <c r="T13" s="5">
        <v>2860</v>
      </c>
      <c r="U13" s="2">
        <v>15.720588235294118</v>
      </c>
      <c r="V13" s="2"/>
    </row>
    <row r="14" spans="1:22" x14ac:dyDescent="0.25">
      <c r="A14" s="1">
        <v>77</v>
      </c>
      <c r="B14" s="1">
        <v>4</v>
      </c>
      <c r="C14" s="1">
        <v>27</v>
      </c>
      <c r="D14" s="5">
        <v>2880</v>
      </c>
      <c r="E14" s="1">
        <v>1183</v>
      </c>
      <c r="F14" s="1">
        <v>39</v>
      </c>
      <c r="G14" s="1">
        <v>1084</v>
      </c>
      <c r="H14" s="4">
        <f>G14/A14</f>
        <v>14.077922077922079</v>
      </c>
      <c r="I14" s="4">
        <f>E14/C14</f>
        <v>43.814814814814817</v>
      </c>
      <c r="J14" s="1">
        <f>F14/B14</f>
        <v>9.75</v>
      </c>
      <c r="K14" s="2">
        <v>57.892736892736892</v>
      </c>
      <c r="L14" s="2" t="s">
        <v>15</v>
      </c>
      <c r="M14" s="2">
        <f>A14/G14</f>
        <v>7.1033210332103316E-2</v>
      </c>
      <c r="N14" s="2">
        <f>C14/E14</f>
        <v>2.2823330515638209E-2</v>
      </c>
      <c r="O14" s="2">
        <f>N14+M14</f>
        <v>9.3856540847741532E-2</v>
      </c>
      <c r="S14" s="2">
        <f>U14+T14</f>
        <v>2937.892736892737</v>
      </c>
      <c r="T14" s="5">
        <v>2880</v>
      </c>
      <c r="U14" s="2">
        <v>57.892736892736892</v>
      </c>
      <c r="V14" s="2"/>
    </row>
    <row r="15" spans="1:22" x14ac:dyDescent="0.25">
      <c r="A15" s="1">
        <v>849</v>
      </c>
      <c r="B15" s="1">
        <v>46</v>
      </c>
      <c r="C15" s="1">
        <v>223</v>
      </c>
      <c r="D15" s="5">
        <v>2900</v>
      </c>
      <c r="E15" s="1">
        <v>4921</v>
      </c>
      <c r="F15" s="1">
        <v>305</v>
      </c>
      <c r="G15" s="1">
        <v>4491</v>
      </c>
      <c r="H15" s="4">
        <f>G15/A15</f>
        <v>5.2897526501766787</v>
      </c>
      <c r="I15" s="4">
        <f>E15/C15</f>
        <v>22.067264573991032</v>
      </c>
      <c r="J15" s="1">
        <f>F15/B15</f>
        <v>6.6304347826086953</v>
      </c>
      <c r="K15" s="2">
        <v>27.357017224167713</v>
      </c>
      <c r="L15" s="2" t="s">
        <v>15</v>
      </c>
      <c r="M15" s="2">
        <f>A15/G15</f>
        <v>0.18904475617902472</v>
      </c>
      <c r="N15" s="2">
        <f>C15/E15</f>
        <v>4.531599268441374E-2</v>
      </c>
      <c r="O15" s="2">
        <f>N15+M15</f>
        <v>0.23436074886343847</v>
      </c>
      <c r="S15" s="2">
        <f>U15+T15</f>
        <v>2927.3570172241675</v>
      </c>
      <c r="T15" s="5">
        <v>2900</v>
      </c>
      <c r="U15" s="2">
        <v>27.357017224167713</v>
      </c>
      <c r="V15" s="2"/>
    </row>
    <row r="16" spans="1:22" x14ac:dyDescent="0.25">
      <c r="A16" s="1">
        <v>144</v>
      </c>
      <c r="B16" s="1">
        <v>27</v>
      </c>
      <c r="C16" s="1">
        <v>58</v>
      </c>
      <c r="D16" s="5">
        <v>2920</v>
      </c>
      <c r="E16" s="1">
        <v>1782</v>
      </c>
      <c r="F16" s="1">
        <v>216</v>
      </c>
      <c r="G16" s="1">
        <v>1487</v>
      </c>
      <c r="H16" s="4">
        <f>G16/A16</f>
        <v>10.326388888888889</v>
      </c>
      <c r="I16" s="4">
        <f>E16/C16</f>
        <v>30.724137931034484</v>
      </c>
      <c r="J16" s="1">
        <f>F16/B16</f>
        <v>8</v>
      </c>
      <c r="K16" s="2">
        <v>41.050526819923377</v>
      </c>
      <c r="L16" s="2" t="s">
        <v>15</v>
      </c>
      <c r="M16" s="2">
        <f>A16/G16</f>
        <v>9.6839273705447204E-2</v>
      </c>
      <c r="N16" s="2">
        <f>C16/E16</f>
        <v>3.2547699214365879E-2</v>
      </c>
      <c r="O16" s="2">
        <f>N16+M16</f>
        <v>0.12938697291981308</v>
      </c>
      <c r="S16" s="2">
        <f>U16+T16</f>
        <v>2961.0505268199236</v>
      </c>
      <c r="T16" s="5">
        <v>2920</v>
      </c>
      <c r="U16" s="2">
        <v>41.050526819923377</v>
      </c>
      <c r="V16" s="2"/>
    </row>
    <row r="17" spans="1:22" x14ac:dyDescent="0.25">
      <c r="A17" s="1">
        <v>221</v>
      </c>
      <c r="B17" s="1">
        <v>32</v>
      </c>
      <c r="C17" s="1">
        <v>99</v>
      </c>
      <c r="D17" s="5">
        <v>2940</v>
      </c>
      <c r="E17" s="1">
        <v>1863</v>
      </c>
      <c r="F17" s="1">
        <v>-39</v>
      </c>
      <c r="G17" s="1">
        <v>810</v>
      </c>
      <c r="H17" s="4">
        <f>G17/A17</f>
        <v>3.6651583710407238</v>
      </c>
      <c r="I17" s="4">
        <f>E17/C17</f>
        <v>18.818181818181817</v>
      </c>
      <c r="J17" s="1">
        <f>F17/B17</f>
        <v>-1.21875</v>
      </c>
      <c r="K17" s="2">
        <v>22.483340189222542</v>
      </c>
      <c r="L17" s="2" t="s">
        <v>15</v>
      </c>
      <c r="M17" s="2">
        <f>A17/G17</f>
        <v>0.27283950617283953</v>
      </c>
      <c r="N17" s="2">
        <f>C17/E17</f>
        <v>5.3140096618357488E-2</v>
      </c>
      <c r="O17" s="2">
        <f>N17+M17</f>
        <v>0.32597960279119703</v>
      </c>
      <c r="S17" s="2">
        <f>U17+T17</f>
        <v>2962.4833401892224</v>
      </c>
      <c r="T17" s="5">
        <v>2940</v>
      </c>
      <c r="U17" s="2">
        <v>22.483340189222542</v>
      </c>
      <c r="V17" s="2"/>
    </row>
    <row r="18" spans="1:22" x14ac:dyDescent="0.25">
      <c r="A18" s="1">
        <v>399</v>
      </c>
      <c r="B18" s="1">
        <v>83</v>
      </c>
      <c r="C18" s="1">
        <v>281</v>
      </c>
      <c r="D18" s="5">
        <v>2960</v>
      </c>
      <c r="E18" s="1">
        <v>2507</v>
      </c>
      <c r="F18" s="1">
        <v>180</v>
      </c>
      <c r="G18" s="1">
        <v>2020</v>
      </c>
      <c r="H18" s="4">
        <f>G18/A18</f>
        <v>5.0626566416040104</v>
      </c>
      <c r="I18" s="4">
        <f>E18/C18</f>
        <v>8.9217081850533813</v>
      </c>
      <c r="J18" s="1">
        <f>F18/B18</f>
        <v>2.1686746987951806</v>
      </c>
      <c r="K18" s="2">
        <v>13.984364826657391</v>
      </c>
      <c r="L18" s="2" t="s">
        <v>15</v>
      </c>
      <c r="M18" s="2">
        <f>A18/G18</f>
        <v>0.19752475247524753</v>
      </c>
      <c r="N18" s="2">
        <f>C18/E18</f>
        <v>0.11208615875548464</v>
      </c>
      <c r="O18" s="2">
        <f>N18+M18</f>
        <v>0.30961091123073214</v>
      </c>
      <c r="S18" s="2">
        <f>U18+T18</f>
        <v>2973.9843648266574</v>
      </c>
      <c r="T18" s="5">
        <v>2960</v>
      </c>
      <c r="U18" s="2">
        <v>13.984364826657391</v>
      </c>
      <c r="V18" s="2"/>
    </row>
    <row r="19" spans="1:22" x14ac:dyDescent="0.25">
      <c r="A19" s="1">
        <v>401</v>
      </c>
      <c r="B19" s="1">
        <v>120</v>
      </c>
      <c r="C19" s="1">
        <v>548</v>
      </c>
      <c r="D19" s="5">
        <v>2980</v>
      </c>
      <c r="E19" s="1">
        <v>2391</v>
      </c>
      <c r="F19" s="1">
        <v>1</v>
      </c>
      <c r="G19" s="1">
        <v>920</v>
      </c>
      <c r="H19" s="4">
        <f>G19/A19</f>
        <v>2.2942643391521198</v>
      </c>
      <c r="I19" s="4">
        <f>E19/C19</f>
        <v>4.3631386861313866</v>
      </c>
      <c r="J19" s="1">
        <f>F19/B19</f>
        <v>8.3333333333333332E-3</v>
      </c>
      <c r="K19" s="2">
        <v>6.6574030252835064</v>
      </c>
      <c r="L19" s="2" t="s">
        <v>16</v>
      </c>
      <c r="M19" s="2">
        <f>A19/G19</f>
        <v>0.43586956521739129</v>
      </c>
      <c r="N19" s="2">
        <f>C19/E19</f>
        <v>0.22919280635717273</v>
      </c>
      <c r="O19" s="2">
        <f>N19+M19</f>
        <v>0.66506237157456405</v>
      </c>
      <c r="S19" s="2">
        <f>U19+T19</f>
        <v>2986.6574030252837</v>
      </c>
      <c r="T19" s="5">
        <v>2980</v>
      </c>
      <c r="U19" s="2">
        <v>6.6574030252835064</v>
      </c>
      <c r="V19" s="2"/>
    </row>
    <row r="20" spans="1:22" x14ac:dyDescent="0.25">
      <c r="A20" s="1">
        <v>5528</v>
      </c>
      <c r="B20" s="1">
        <v>1132</v>
      </c>
      <c r="C20" s="1">
        <v>7730</v>
      </c>
      <c r="D20" s="5">
        <v>3000</v>
      </c>
      <c r="E20" s="1">
        <v>10467</v>
      </c>
      <c r="F20" s="1">
        <v>717</v>
      </c>
      <c r="G20" s="1">
        <v>6877</v>
      </c>
      <c r="H20" s="4">
        <f>G20/A20</f>
        <v>1.2440303907380608</v>
      </c>
      <c r="I20" s="4">
        <f>E20/C20</f>
        <v>1.3540750323415265</v>
      </c>
      <c r="J20" s="1">
        <f>F20/B20</f>
        <v>0.63339222614840984</v>
      </c>
      <c r="K20" s="2">
        <v>2.5981054230795873</v>
      </c>
      <c r="M20" s="2">
        <f>A20/G20</f>
        <v>0.80383888323396835</v>
      </c>
      <c r="N20" s="2">
        <f>C20/E20</f>
        <v>0.73851151237221746</v>
      </c>
      <c r="O20" s="2">
        <f>N20+M20</f>
        <v>1.5423503956061859</v>
      </c>
      <c r="S20" s="2">
        <f>U20+T20</f>
        <v>3002.5981054230797</v>
      </c>
      <c r="T20" s="5">
        <v>3000</v>
      </c>
      <c r="U20" s="2">
        <v>2.5981054230795873</v>
      </c>
      <c r="V20" s="2"/>
    </row>
    <row r="21" spans="1:22" x14ac:dyDescent="0.25">
      <c r="A21" s="1">
        <v>1984</v>
      </c>
      <c r="B21" s="1">
        <v>728</v>
      </c>
      <c r="C21" s="1">
        <v>5345</v>
      </c>
      <c r="D21" s="5">
        <v>3020</v>
      </c>
      <c r="E21" s="1">
        <v>3941</v>
      </c>
      <c r="F21" s="1">
        <v>355</v>
      </c>
      <c r="G21" s="1">
        <v>1901</v>
      </c>
      <c r="H21" s="1">
        <f>G21/A21</f>
        <v>0.95816532258064513</v>
      </c>
      <c r="I21" s="1">
        <f>E21/C21</f>
        <v>0.73732460243217957</v>
      </c>
      <c r="J21" s="1">
        <f>F21/B21</f>
        <v>0.48763736263736263</v>
      </c>
      <c r="K21" s="2">
        <v>1.6954899250128248</v>
      </c>
      <c r="M21" s="2">
        <f>A21/G21</f>
        <v>1.0436612309310889</v>
      </c>
      <c r="N21" s="2">
        <f>C21/E21</f>
        <v>1.3562547576757169</v>
      </c>
      <c r="O21" s="2">
        <f>N21+M21</f>
        <v>2.3999159886068058</v>
      </c>
      <c r="S21" s="2">
        <f>U21+T21</f>
        <v>3021.6954899250127</v>
      </c>
      <c r="T21" s="5">
        <v>3020</v>
      </c>
      <c r="U21" s="2">
        <v>1.6954899250128248</v>
      </c>
      <c r="V21" s="2"/>
    </row>
    <row r="22" spans="1:22" x14ac:dyDescent="0.25">
      <c r="A22" s="1">
        <v>4944</v>
      </c>
      <c r="B22" s="1">
        <v>1883</v>
      </c>
      <c r="C22" s="1">
        <v>13399</v>
      </c>
      <c r="D22" s="5">
        <v>3040</v>
      </c>
      <c r="E22" s="1">
        <v>7130</v>
      </c>
      <c r="F22" s="1">
        <v>1306</v>
      </c>
      <c r="G22" s="1">
        <v>4908</v>
      </c>
      <c r="H22" s="1">
        <f>G22/A22</f>
        <v>0.99271844660194175</v>
      </c>
      <c r="I22" s="1">
        <f>E22/C22</f>
        <v>0.53212926337786404</v>
      </c>
      <c r="J22" s="1">
        <f>F22/B22</f>
        <v>0.69357408390865638</v>
      </c>
      <c r="K22" s="2">
        <v>1.5248477099798059</v>
      </c>
      <c r="M22" s="2">
        <f>A22/G22</f>
        <v>1.0073349633251834</v>
      </c>
      <c r="N22" s="2">
        <f>C22/E22</f>
        <v>1.879242636746143</v>
      </c>
      <c r="O22" s="2">
        <f>N22+M22</f>
        <v>2.8865776000713264</v>
      </c>
      <c r="S22" s="2">
        <f>U22+T22</f>
        <v>3041.5248477099799</v>
      </c>
      <c r="T22" s="5">
        <v>3040</v>
      </c>
      <c r="U22" s="2">
        <v>1.5248477099798059</v>
      </c>
      <c r="V22" s="2"/>
    </row>
    <row r="23" spans="1:22" x14ac:dyDescent="0.25">
      <c r="A23" s="1">
        <v>4973</v>
      </c>
      <c r="B23" s="1">
        <v>810</v>
      </c>
      <c r="C23" s="1">
        <v>11687</v>
      </c>
      <c r="D23" s="5">
        <v>3060</v>
      </c>
      <c r="E23" s="1">
        <v>3722</v>
      </c>
      <c r="F23" s="1">
        <v>316</v>
      </c>
      <c r="G23" s="1">
        <v>2693</v>
      </c>
      <c r="H23" s="1">
        <f>G23/A23</f>
        <v>0.54152423084657153</v>
      </c>
      <c r="I23" s="1">
        <f>E23/C23</f>
        <v>0.31847351758363995</v>
      </c>
      <c r="J23" s="1">
        <f>F23/B23</f>
        <v>0.39012345679012345</v>
      </c>
      <c r="K23" s="2">
        <v>0.85999774843021148</v>
      </c>
      <c r="M23" s="2">
        <f>A23/G23</f>
        <v>1.8466394355737097</v>
      </c>
      <c r="N23" s="2">
        <f>C23/E23</f>
        <v>3.1399785061794736</v>
      </c>
      <c r="O23" s="2">
        <f>N23+M23</f>
        <v>4.9866179417531828</v>
      </c>
      <c r="P23" s="2" t="s">
        <v>6</v>
      </c>
      <c r="S23" s="2">
        <f>U23+T23</f>
        <v>3060.85999774843</v>
      </c>
      <c r="T23" s="5">
        <v>3060</v>
      </c>
      <c r="U23" s="2">
        <v>0.85999774843021148</v>
      </c>
      <c r="V23" s="2"/>
    </row>
    <row r="24" spans="1:22" x14ac:dyDescent="0.25">
      <c r="A24" s="1">
        <v>3966</v>
      </c>
      <c r="B24" s="1">
        <v>-3</v>
      </c>
      <c r="C24" s="1">
        <v>5906</v>
      </c>
      <c r="D24" s="5">
        <v>3080</v>
      </c>
      <c r="E24" s="1">
        <v>1249</v>
      </c>
      <c r="F24" s="1">
        <v>172</v>
      </c>
      <c r="G24" s="1">
        <v>1992</v>
      </c>
      <c r="H24" s="1">
        <f>G24/A24</f>
        <v>0.5022692889561271</v>
      </c>
      <c r="I24" s="1">
        <f>E24/C24</f>
        <v>0.21147985099898409</v>
      </c>
      <c r="J24" s="1">
        <f>F24/B24</f>
        <v>-57.333333333333336</v>
      </c>
      <c r="K24" s="2">
        <v>0.71374913995511124</v>
      </c>
      <c r="M24" s="2">
        <f>A24/G24</f>
        <v>1.9909638554216869</v>
      </c>
      <c r="N24" s="2">
        <f>C24/E24</f>
        <v>4.728582866293034</v>
      </c>
      <c r="O24" s="2">
        <f>N24+M24</f>
        <v>6.7195467217147211</v>
      </c>
      <c r="P24" s="2" t="s">
        <v>17</v>
      </c>
      <c r="S24" s="2">
        <f>U24+T24</f>
        <v>3080.7137491399553</v>
      </c>
      <c r="T24" s="5">
        <v>3080</v>
      </c>
      <c r="U24" s="2">
        <v>0.71374913995511124</v>
      </c>
      <c r="V24" s="2"/>
    </row>
    <row r="25" spans="1:22" x14ac:dyDescent="0.25">
      <c r="A25" s="1">
        <v>16636</v>
      </c>
      <c r="B25" s="1">
        <v>1657</v>
      </c>
      <c r="C25" s="1">
        <v>29650</v>
      </c>
      <c r="D25" s="5">
        <v>3100</v>
      </c>
      <c r="E25" s="1">
        <v>1961</v>
      </c>
      <c r="F25" s="1">
        <v>38</v>
      </c>
      <c r="G25" s="1">
        <v>5792</v>
      </c>
      <c r="H25" s="1">
        <f>G25/A25</f>
        <v>0.34816061553257993</v>
      </c>
      <c r="I25" s="1">
        <f>E25/C25</f>
        <v>6.6138279932546368E-2</v>
      </c>
      <c r="J25" s="1">
        <f>F25/B25</f>
        <v>2.2933011466505733E-2</v>
      </c>
      <c r="K25" s="2">
        <v>0.41429889546512633</v>
      </c>
      <c r="M25" s="2">
        <f>A25/G25</f>
        <v>2.8722375690607733</v>
      </c>
      <c r="N25" s="2">
        <f>C25/E25</f>
        <v>15.119836817950025</v>
      </c>
      <c r="O25" s="2">
        <f>N25+M25</f>
        <v>17.992074387010799</v>
      </c>
      <c r="P25" s="2" t="s">
        <v>17</v>
      </c>
      <c r="S25" s="2">
        <f>U25+T25</f>
        <v>3100.414298895465</v>
      </c>
      <c r="T25" s="5">
        <v>3100</v>
      </c>
      <c r="U25" s="2">
        <v>0.41429889546512633</v>
      </c>
      <c r="V25" s="2"/>
    </row>
    <row r="26" spans="1:22" x14ac:dyDescent="0.25">
      <c r="A26" s="1">
        <v>2703</v>
      </c>
      <c r="B26" s="1">
        <v>87</v>
      </c>
      <c r="C26" s="1">
        <v>4688</v>
      </c>
      <c r="D26" s="5">
        <v>3120</v>
      </c>
      <c r="E26" s="1">
        <v>159</v>
      </c>
      <c r="F26" s="1">
        <v>-6</v>
      </c>
      <c r="G26" s="1">
        <v>1843</v>
      </c>
      <c r="H26" s="1">
        <f>G26/A26</f>
        <v>0.68183499815020343</v>
      </c>
      <c r="I26" s="1">
        <f>E26/C26</f>
        <v>3.3916382252559725E-2</v>
      </c>
      <c r="J26" s="1">
        <f>F26/B26</f>
        <v>-6.8965517241379309E-2</v>
      </c>
      <c r="K26" s="2">
        <v>0.7157513804027632</v>
      </c>
      <c r="M26" s="2">
        <f>A26/G26</f>
        <v>1.4666304937601737</v>
      </c>
      <c r="N26" s="2">
        <f>C26/E26</f>
        <v>29.484276729559749</v>
      </c>
      <c r="O26" s="2">
        <f>N26+M26</f>
        <v>30.950907223319923</v>
      </c>
      <c r="P26" s="2" t="s">
        <v>17</v>
      </c>
      <c r="S26" s="2">
        <f>U26+T26</f>
        <v>3120.7157513804027</v>
      </c>
      <c r="T26" s="5">
        <v>3120</v>
      </c>
      <c r="U26" s="2">
        <v>0.7157513804027632</v>
      </c>
      <c r="V26" s="2"/>
    </row>
    <row r="27" spans="1:22" x14ac:dyDescent="0.25">
      <c r="A27" s="1">
        <v>2569</v>
      </c>
      <c r="B27" s="1">
        <v>75</v>
      </c>
      <c r="C27" s="1">
        <v>6653</v>
      </c>
      <c r="D27" s="5">
        <v>3140</v>
      </c>
      <c r="E27" s="1">
        <v>130</v>
      </c>
      <c r="F27" s="1">
        <v>50</v>
      </c>
      <c r="G27" s="1">
        <v>895</v>
      </c>
      <c r="H27" s="1">
        <f>G27/A27</f>
        <v>0.34838458544180617</v>
      </c>
      <c r="I27" s="1">
        <f>E27/C27</f>
        <v>1.9540057117090035E-2</v>
      </c>
      <c r="J27" s="1">
        <f>F27/B27</f>
        <v>0.66666666666666663</v>
      </c>
      <c r="K27" s="2">
        <v>0.36792464255889623</v>
      </c>
      <c r="M27" s="2">
        <f>A27/G27</f>
        <v>2.8703910614525139</v>
      </c>
      <c r="N27" s="2">
        <f>C27/E27</f>
        <v>51.176923076923075</v>
      </c>
      <c r="O27" s="2">
        <f>N27+M27</f>
        <v>54.04731413837559</v>
      </c>
      <c r="P27" s="2" t="s">
        <v>17</v>
      </c>
      <c r="S27" s="2">
        <f>U27+T27</f>
        <v>3140.367924642559</v>
      </c>
      <c r="T27" s="5">
        <v>3140</v>
      </c>
      <c r="U27" s="2">
        <v>0.36792464255889623</v>
      </c>
      <c r="V27" s="2"/>
    </row>
    <row r="28" spans="1:22" x14ac:dyDescent="0.25">
      <c r="A28" s="1">
        <v>3912</v>
      </c>
      <c r="B28" s="1">
        <v>99</v>
      </c>
      <c r="C28" s="1">
        <v>4437</v>
      </c>
      <c r="D28" s="5">
        <v>3160</v>
      </c>
      <c r="E28" s="1">
        <v>152</v>
      </c>
      <c r="F28" s="1">
        <v>36</v>
      </c>
      <c r="G28" s="1">
        <v>976</v>
      </c>
      <c r="H28" s="1">
        <f>G28/A28</f>
        <v>0.24948875255623723</v>
      </c>
      <c r="I28" s="1">
        <f>E28/C28</f>
        <v>3.4257381113364883E-2</v>
      </c>
      <c r="J28" s="1">
        <f>F28/B28</f>
        <v>0.36363636363636365</v>
      </c>
      <c r="K28" s="2">
        <v>0.28374613366960211</v>
      </c>
      <c r="M28" s="2">
        <f>A28/G28</f>
        <v>4.0081967213114753</v>
      </c>
      <c r="N28" s="2">
        <f>C28/E28</f>
        <v>29.190789473684209</v>
      </c>
      <c r="O28" s="2">
        <f>N28+M28</f>
        <v>33.198986194995683</v>
      </c>
      <c r="P28" s="2" t="s">
        <v>17</v>
      </c>
      <c r="S28" s="2">
        <f>U28+T28</f>
        <v>3160.2837461336694</v>
      </c>
      <c r="T28" s="5">
        <v>3160</v>
      </c>
      <c r="U28" s="2">
        <v>0.28374613366960211</v>
      </c>
      <c r="V28" s="2"/>
    </row>
    <row r="29" spans="1:22" x14ac:dyDescent="0.25">
      <c r="A29" s="1">
        <v>2355</v>
      </c>
      <c r="B29" s="1">
        <v>-178</v>
      </c>
      <c r="C29" s="1">
        <v>2926</v>
      </c>
      <c r="D29" s="5">
        <v>3180</v>
      </c>
      <c r="E29" s="1">
        <v>34</v>
      </c>
      <c r="F29" s="1">
        <v>-8</v>
      </c>
      <c r="G29" s="1">
        <v>512</v>
      </c>
      <c r="H29" s="1">
        <f>G29/A29</f>
        <v>0.21740976645435245</v>
      </c>
      <c r="I29" s="1">
        <f>E29/C29</f>
        <v>1.1619958988380041E-2</v>
      </c>
      <c r="J29" s="1">
        <f>F29/B29</f>
        <v>4.49438202247191E-2</v>
      </c>
      <c r="K29" s="2">
        <v>0.22902972544273248</v>
      </c>
      <c r="M29" s="2">
        <f>A29/G29</f>
        <v>4.599609375</v>
      </c>
      <c r="N29" s="2">
        <f>C29/E29</f>
        <v>86.058823529411768</v>
      </c>
      <c r="O29" s="2">
        <f>N29+M29</f>
        <v>90.658432904411768</v>
      </c>
      <c r="P29" s="2" t="s">
        <v>17</v>
      </c>
      <c r="S29" s="2">
        <f>U29+T29</f>
        <v>3180.2290297254426</v>
      </c>
      <c r="T29" s="5">
        <v>3180</v>
      </c>
      <c r="U29" s="2">
        <v>0.22902972544273248</v>
      </c>
      <c r="V29" s="2"/>
    </row>
    <row r="30" spans="1:22" x14ac:dyDescent="0.25">
      <c r="A30" s="1">
        <v>15069</v>
      </c>
      <c r="B30" s="1">
        <v>35</v>
      </c>
      <c r="C30" s="1">
        <v>12045</v>
      </c>
      <c r="D30" s="5">
        <v>3200</v>
      </c>
      <c r="E30" s="1">
        <v>444</v>
      </c>
      <c r="F30" s="1">
        <v>8</v>
      </c>
      <c r="G30" s="1">
        <v>4881</v>
      </c>
      <c r="H30" s="1">
        <f>G30/A30</f>
        <v>0.32391001393589486</v>
      </c>
      <c r="I30" s="1">
        <f>E30/C30</f>
        <v>3.6861768368617681E-2</v>
      </c>
      <c r="J30" s="1">
        <f>F30/B30</f>
        <v>0.22857142857142856</v>
      </c>
      <c r="K30" s="2">
        <v>0.36077178230451257</v>
      </c>
      <c r="M30" s="2">
        <f>A30/G30</f>
        <v>3.0872771972956361</v>
      </c>
      <c r="N30" s="2">
        <f>C30/E30</f>
        <v>27.128378378378379</v>
      </c>
      <c r="O30" s="2">
        <f>N30+M30</f>
        <v>30.215655575674013</v>
      </c>
      <c r="P30" s="2" t="s">
        <v>17</v>
      </c>
      <c r="S30" s="2">
        <f>U30+T30</f>
        <v>3200.3607717823047</v>
      </c>
      <c r="T30" s="5">
        <v>3200</v>
      </c>
      <c r="U30" s="2">
        <v>0.36077178230451257</v>
      </c>
      <c r="V30" s="2"/>
    </row>
    <row r="31" spans="1:22" x14ac:dyDescent="0.25">
      <c r="A31" s="1">
        <v>1214</v>
      </c>
      <c r="B31" s="1">
        <v>252</v>
      </c>
      <c r="C31" s="1">
        <v>2115</v>
      </c>
      <c r="D31" s="5">
        <v>3220</v>
      </c>
      <c r="E31" s="1">
        <v>10</v>
      </c>
      <c r="F31" s="1">
        <v>-8</v>
      </c>
      <c r="G31" s="1">
        <v>129</v>
      </c>
      <c r="H31" s="1">
        <f>G31/A31</f>
        <v>0.10626029654036244</v>
      </c>
      <c r="I31" s="1">
        <f>E31/C31</f>
        <v>4.7281323877068557E-3</v>
      </c>
      <c r="J31" s="1">
        <f>F31/B31</f>
        <v>-3.1746031746031744E-2</v>
      </c>
      <c r="K31" s="2">
        <v>0.11098842892806929</v>
      </c>
      <c r="M31" s="2">
        <f>A31/G31</f>
        <v>9.4108527131782953</v>
      </c>
      <c r="N31" s="2">
        <f>C31/E31</f>
        <v>211.5</v>
      </c>
      <c r="O31" s="2">
        <f>N31+M31</f>
        <v>220.91085271317829</v>
      </c>
      <c r="P31" s="2" t="s">
        <v>17</v>
      </c>
      <c r="S31" s="2">
        <f>U31+T31</f>
        <v>3220.1109884289281</v>
      </c>
      <c r="T31" s="5">
        <v>3220</v>
      </c>
      <c r="U31" s="2">
        <v>0.11098842892806929</v>
      </c>
      <c r="V31" s="2"/>
    </row>
    <row r="32" spans="1:22" x14ac:dyDescent="0.25">
      <c r="A32" s="1">
        <v>1898</v>
      </c>
      <c r="B32" s="1">
        <v>50</v>
      </c>
      <c r="C32" s="1">
        <v>2816</v>
      </c>
      <c r="D32" s="5">
        <v>3240</v>
      </c>
      <c r="E32" s="1">
        <v>45</v>
      </c>
      <c r="F32" s="1">
        <v>-16</v>
      </c>
      <c r="G32" s="1">
        <v>465</v>
      </c>
      <c r="H32" s="1">
        <f>G32/A32</f>
        <v>0.24499473129610116</v>
      </c>
      <c r="I32" s="1">
        <f>E32/C32</f>
        <v>1.5980113636363636E-2</v>
      </c>
      <c r="J32" s="1">
        <f>F32/B32</f>
        <v>-0.32</v>
      </c>
      <c r="K32" s="2">
        <v>0.26097484493246481</v>
      </c>
      <c r="M32" s="2">
        <f>A32/G32</f>
        <v>4.0817204301075272</v>
      </c>
      <c r="N32" s="2">
        <f>C32/E32</f>
        <v>62.577777777777776</v>
      </c>
      <c r="O32" s="2">
        <f>N32+M32</f>
        <v>66.659498207885306</v>
      </c>
      <c r="P32" s="2" t="s">
        <v>17</v>
      </c>
      <c r="S32" s="2">
        <f>U32+T32</f>
        <v>3240.2609748449327</v>
      </c>
      <c r="T32" s="5">
        <v>3240</v>
      </c>
      <c r="U32" s="2">
        <v>0.26097484493246481</v>
      </c>
      <c r="V32" s="2"/>
    </row>
    <row r="33" spans="1:22" x14ac:dyDescent="0.25">
      <c r="A33" s="1">
        <v>1499</v>
      </c>
      <c r="B33" s="1">
        <v>3</v>
      </c>
      <c r="C33" s="1">
        <v>1935</v>
      </c>
      <c r="D33" s="5">
        <v>3260</v>
      </c>
      <c r="E33" s="1" t="s">
        <v>14</v>
      </c>
      <c r="F33" s="1" t="s">
        <v>14</v>
      </c>
      <c r="G33" s="1">
        <v>224</v>
      </c>
      <c r="H33" s="1">
        <f>G33/A33</f>
        <v>0.1494329553035357</v>
      </c>
      <c r="I33" s="1" t="s">
        <v>8</v>
      </c>
      <c r="J33" s="1" t="s">
        <v>8</v>
      </c>
      <c r="K33" s="2">
        <v>0.1494329553035357</v>
      </c>
      <c r="M33" s="2">
        <f>A33/G33</f>
        <v>6.6919642857142856</v>
      </c>
      <c r="N33" s="2" t="s">
        <v>8</v>
      </c>
      <c r="O33" s="2" t="s">
        <v>8</v>
      </c>
      <c r="S33" s="2" t="s">
        <v>8</v>
      </c>
      <c r="T33" s="5">
        <v>3260</v>
      </c>
      <c r="U33" s="2">
        <v>0.1494329553035357</v>
      </c>
      <c r="V33" s="2"/>
    </row>
    <row r="34" spans="1:22" x14ac:dyDescent="0.25">
      <c r="A34" s="1">
        <v>845</v>
      </c>
      <c r="B34" s="1">
        <v>-174</v>
      </c>
      <c r="C34" s="1">
        <v>1385</v>
      </c>
      <c r="D34" s="5">
        <v>3280</v>
      </c>
      <c r="E34" s="1">
        <v>44</v>
      </c>
      <c r="F34" s="1">
        <v>-30</v>
      </c>
      <c r="G34" s="1">
        <v>201</v>
      </c>
      <c r="H34" s="1">
        <f>G34/A34</f>
        <v>0.23786982248520711</v>
      </c>
      <c r="I34" s="1">
        <f>E34/C34</f>
        <v>3.1768953068592058E-2</v>
      </c>
      <c r="J34" s="1">
        <f>F34/B34</f>
        <v>0.17241379310344829</v>
      </c>
      <c r="K34" s="2">
        <v>0.26963877555379917</v>
      </c>
      <c r="M34" s="2">
        <f>A34/G34</f>
        <v>4.2039800995024876</v>
      </c>
      <c r="N34" s="2">
        <f>C34/E34</f>
        <v>31.477272727272727</v>
      </c>
      <c r="O34" s="2">
        <f>N34+M34</f>
        <v>35.681252826775214</v>
      </c>
      <c r="P34" s="2" t="s">
        <v>17</v>
      </c>
      <c r="S34" s="2">
        <f>U34+T34</f>
        <v>3280.2696387755536</v>
      </c>
      <c r="T34" s="5">
        <v>3280</v>
      </c>
      <c r="U34" s="2">
        <v>0.26963877555379917</v>
      </c>
      <c r="V34" s="2"/>
    </row>
    <row r="35" spans="1:22" x14ac:dyDescent="0.25">
      <c r="A35" s="1">
        <v>13959</v>
      </c>
      <c r="B35" s="1">
        <v>372</v>
      </c>
      <c r="C35" s="1">
        <v>9535</v>
      </c>
      <c r="D35" s="5">
        <v>3300</v>
      </c>
      <c r="E35" s="1">
        <v>135</v>
      </c>
      <c r="F35" s="1">
        <v>-45</v>
      </c>
      <c r="G35" s="1">
        <v>2658</v>
      </c>
      <c r="H35" s="1">
        <f>G35/A35</f>
        <v>0.190414786159467</v>
      </c>
      <c r="I35" s="1">
        <f>E35/C35</f>
        <v>1.415836392239119E-2</v>
      </c>
      <c r="J35" s="1">
        <f>F35/B35</f>
        <v>-0.12096774193548387</v>
      </c>
      <c r="K35" s="2">
        <v>0.2045731500818582</v>
      </c>
      <c r="M35" s="2">
        <f>A35/G35</f>
        <v>5.251693002257336</v>
      </c>
      <c r="N35" s="2">
        <f>C35/E35</f>
        <v>70.629629629629633</v>
      </c>
      <c r="O35" s="2">
        <f>N35+M35</f>
        <v>75.881322631886974</v>
      </c>
      <c r="P35" s="2" t="s">
        <v>17</v>
      </c>
      <c r="S35" s="2">
        <f>U35+T35</f>
        <v>3300.2045731500821</v>
      </c>
      <c r="T35" s="5">
        <v>3300</v>
      </c>
      <c r="U35" s="2">
        <v>0.2045731500818582</v>
      </c>
      <c r="V35" s="2"/>
    </row>
    <row r="36" spans="1:22" x14ac:dyDescent="0.25">
      <c r="A36" s="1">
        <v>1176</v>
      </c>
      <c r="B36" s="1">
        <v>-8</v>
      </c>
      <c r="C36" s="1">
        <v>733</v>
      </c>
      <c r="D36" s="5">
        <v>3320</v>
      </c>
      <c r="E36" s="1">
        <v>4</v>
      </c>
      <c r="F36" s="1">
        <v>2</v>
      </c>
      <c r="G36" s="1">
        <v>129</v>
      </c>
      <c r="H36" s="1">
        <f>G36/A36</f>
        <v>0.10969387755102041</v>
      </c>
      <c r="I36" s="1">
        <f>E36/C36</f>
        <v>5.4570259208731242E-3</v>
      </c>
      <c r="J36" s="1">
        <f>F36/B36</f>
        <v>-0.25</v>
      </c>
      <c r="K36" s="2">
        <v>0.11515090347189352</v>
      </c>
      <c r="M36" s="2">
        <f>A36/G36</f>
        <v>9.1162790697674421</v>
      </c>
      <c r="N36" s="2">
        <f>C36/E36</f>
        <v>183.25</v>
      </c>
      <c r="O36" s="2">
        <f>N36+M36</f>
        <v>192.36627906976744</v>
      </c>
      <c r="P36" s="2" t="s">
        <v>17</v>
      </c>
      <c r="S36" s="2">
        <f>U36+T36</f>
        <v>3320.1151509034721</v>
      </c>
      <c r="T36" s="5">
        <v>3320</v>
      </c>
      <c r="U36" s="2">
        <v>0.11515090347189352</v>
      </c>
      <c r="V36" s="2"/>
    </row>
    <row r="37" spans="1:22" x14ac:dyDescent="0.25">
      <c r="A37" s="1">
        <v>1200</v>
      </c>
      <c r="B37" s="1">
        <v>280</v>
      </c>
      <c r="C37" s="1">
        <v>845</v>
      </c>
      <c r="D37" s="5">
        <v>3340</v>
      </c>
      <c r="E37" s="1">
        <v>6</v>
      </c>
      <c r="F37" s="1">
        <v>2</v>
      </c>
      <c r="G37" s="1">
        <v>78</v>
      </c>
      <c r="H37" s="1">
        <f>G37/A37</f>
        <v>6.5000000000000002E-2</v>
      </c>
      <c r="I37" s="1">
        <f>E37/C37</f>
        <v>7.100591715976331E-3</v>
      </c>
      <c r="J37" s="1">
        <f>F37/B37</f>
        <v>7.1428571428571426E-3</v>
      </c>
      <c r="K37" s="2">
        <v>7.2100591715976339E-2</v>
      </c>
      <c r="M37" s="2">
        <f>A37/G37</f>
        <v>15.384615384615385</v>
      </c>
      <c r="N37" s="2">
        <f>C37/E37</f>
        <v>140.83333333333334</v>
      </c>
      <c r="O37" s="2">
        <f>N37+M37</f>
        <v>156.21794871794873</v>
      </c>
      <c r="P37" s="2" t="s">
        <v>17</v>
      </c>
      <c r="S37" s="2">
        <f>U37+T37</f>
        <v>3340.0721005917158</v>
      </c>
      <c r="T37" s="5">
        <v>3340</v>
      </c>
      <c r="U37" s="2">
        <v>7.2100591715976339E-2</v>
      </c>
      <c r="V37" s="2"/>
    </row>
    <row r="38" spans="1:22" x14ac:dyDescent="0.25">
      <c r="A38" s="1">
        <v>1440</v>
      </c>
      <c r="B38" s="1">
        <v>-46</v>
      </c>
      <c r="C38" s="1">
        <v>272</v>
      </c>
      <c r="D38" s="5">
        <v>3360</v>
      </c>
      <c r="E38" s="1">
        <v>4</v>
      </c>
      <c r="F38" s="1">
        <v>-1</v>
      </c>
      <c r="G38" s="1">
        <v>138</v>
      </c>
      <c r="H38" s="1">
        <f>G38/A38</f>
        <v>9.583333333333334E-2</v>
      </c>
      <c r="I38" s="1">
        <f>E38/C38</f>
        <v>1.4705882352941176E-2</v>
      </c>
      <c r="J38" s="1">
        <f>F38/B38</f>
        <v>2.1739130434782608E-2</v>
      </c>
      <c r="K38" s="2">
        <v>0.11053921568627452</v>
      </c>
      <c r="M38" s="2">
        <f>A38/G38</f>
        <v>10.434782608695652</v>
      </c>
      <c r="N38" s="2">
        <f>C38/E38</f>
        <v>68</v>
      </c>
      <c r="O38" s="2">
        <f>N38+M38</f>
        <v>78.434782608695656</v>
      </c>
      <c r="P38" s="2" t="s">
        <v>17</v>
      </c>
      <c r="S38" s="2">
        <f>U38+T38</f>
        <v>3360.1105392156865</v>
      </c>
      <c r="T38" s="5">
        <v>3360</v>
      </c>
      <c r="U38" s="2">
        <v>0.11053921568627452</v>
      </c>
      <c r="V38" s="2"/>
    </row>
    <row r="39" spans="1:22" x14ac:dyDescent="0.25">
      <c r="A39" s="1">
        <v>409</v>
      </c>
      <c r="B39" s="1">
        <v>-19</v>
      </c>
      <c r="C39" s="1">
        <v>145</v>
      </c>
      <c r="D39" s="5">
        <v>3380</v>
      </c>
      <c r="E39" s="1" t="s">
        <v>14</v>
      </c>
      <c r="F39" s="1" t="s">
        <v>14</v>
      </c>
      <c r="G39" s="1">
        <v>284</v>
      </c>
      <c r="H39" s="1">
        <f>G39/A39</f>
        <v>0.69437652811735939</v>
      </c>
      <c r="I39" s="1" t="s">
        <v>8</v>
      </c>
      <c r="J39" s="1" t="s">
        <v>8</v>
      </c>
      <c r="K39" s="2">
        <v>0.69437652811735939</v>
      </c>
      <c r="M39" s="2">
        <f>A39/G39</f>
        <v>1.4401408450704225</v>
      </c>
      <c r="N39" s="2" t="s">
        <v>8</v>
      </c>
      <c r="O39" s="2" t="s">
        <v>8</v>
      </c>
      <c r="S39" s="2" t="s">
        <v>8</v>
      </c>
      <c r="T39" s="5">
        <v>3380</v>
      </c>
      <c r="U39" s="2">
        <v>0.69437652811735939</v>
      </c>
      <c r="V39" s="2"/>
    </row>
    <row r="40" spans="1:22" x14ac:dyDescent="0.25">
      <c r="A40" s="1">
        <v>6756</v>
      </c>
      <c r="B40" s="1">
        <v>-296</v>
      </c>
      <c r="C40" s="1">
        <v>1750</v>
      </c>
      <c r="D40" s="5">
        <v>3400</v>
      </c>
      <c r="E40" s="1">
        <v>29</v>
      </c>
      <c r="F40" s="1">
        <v>-10</v>
      </c>
      <c r="G40" s="1">
        <v>1711</v>
      </c>
      <c r="H40" s="1">
        <f>G40/A40</f>
        <v>0.25325636471284785</v>
      </c>
      <c r="I40" s="1">
        <f>E40/C40</f>
        <v>1.657142857142857E-2</v>
      </c>
      <c r="J40" s="1">
        <f>F40/B40</f>
        <v>3.3783783783783786E-2</v>
      </c>
      <c r="K40" s="2">
        <v>0.26982779328427642</v>
      </c>
      <c r="M40" s="2">
        <f>A40/G40</f>
        <v>3.9485680888369377</v>
      </c>
      <c r="N40" s="2">
        <f>C40/E40</f>
        <v>60.344827586206897</v>
      </c>
      <c r="O40" s="2">
        <f>N40+M40</f>
        <v>64.29339567504384</v>
      </c>
      <c r="P40" s="2" t="s">
        <v>17</v>
      </c>
      <c r="S40" s="2">
        <f>U40+T40</f>
        <v>3400.2698277932841</v>
      </c>
      <c r="T40" s="5">
        <v>3400</v>
      </c>
      <c r="U40" s="2">
        <v>0.26982779328427642</v>
      </c>
      <c r="V40" s="2"/>
    </row>
    <row r="41" spans="1:22" x14ac:dyDescent="0.25">
      <c r="A41" s="1">
        <v>500</v>
      </c>
      <c r="B41" s="1">
        <v>-14</v>
      </c>
      <c r="C41" s="1">
        <v>113</v>
      </c>
      <c r="D41" s="5">
        <v>3420</v>
      </c>
      <c r="E41" s="1" t="s">
        <v>14</v>
      </c>
      <c r="F41" s="1" t="s">
        <v>14</v>
      </c>
      <c r="G41" s="1">
        <v>132</v>
      </c>
      <c r="H41" s="1">
        <f>G41/A41</f>
        <v>0.26400000000000001</v>
      </c>
      <c r="I41" s="1" t="s">
        <v>8</v>
      </c>
      <c r="J41" s="1" t="s">
        <v>8</v>
      </c>
      <c r="K41" s="2">
        <v>0.26400000000000001</v>
      </c>
      <c r="M41" s="2">
        <f>A41/G41</f>
        <v>3.7878787878787881</v>
      </c>
      <c r="N41" s="2" t="s">
        <v>8</v>
      </c>
      <c r="O41" s="2" t="s">
        <v>8</v>
      </c>
      <c r="S41" s="2" t="s">
        <v>8</v>
      </c>
      <c r="T41" s="5">
        <v>3420</v>
      </c>
      <c r="U41" s="2">
        <v>0.26400000000000001</v>
      </c>
      <c r="V41" s="2"/>
    </row>
    <row r="42" spans="1:22" x14ac:dyDescent="0.25">
      <c r="A42" s="1">
        <v>897</v>
      </c>
      <c r="B42" s="1" t="s">
        <v>14</v>
      </c>
      <c r="C42" s="1">
        <v>37</v>
      </c>
      <c r="D42" s="5">
        <v>3440</v>
      </c>
      <c r="E42" s="1">
        <v>1</v>
      </c>
      <c r="F42" s="1" t="s">
        <v>14</v>
      </c>
      <c r="G42" s="1">
        <v>69</v>
      </c>
      <c r="H42" s="1">
        <f>G42/A42</f>
        <v>7.6923076923076927E-2</v>
      </c>
      <c r="I42" s="1">
        <f>E42/C42</f>
        <v>2.7027027027027029E-2</v>
      </c>
      <c r="J42" s="1" t="s">
        <v>8</v>
      </c>
      <c r="K42" s="2">
        <v>0.10395010395010396</v>
      </c>
      <c r="M42" s="2">
        <f>A42/G42</f>
        <v>13</v>
      </c>
      <c r="N42" s="2">
        <f>C42/E42</f>
        <v>37</v>
      </c>
      <c r="O42" s="2">
        <f>N42+M42</f>
        <v>50</v>
      </c>
      <c r="P42" s="2" t="s">
        <v>17</v>
      </c>
      <c r="S42" s="2">
        <f>U42+T42</f>
        <v>3440.10395010395</v>
      </c>
      <c r="T42" s="5">
        <v>3440</v>
      </c>
      <c r="U42" s="2">
        <v>0.10395010395010396</v>
      </c>
      <c r="V42" s="2"/>
    </row>
    <row r="43" spans="1:22" x14ac:dyDescent="0.25">
      <c r="A43" s="1">
        <v>241</v>
      </c>
      <c r="B43" s="1">
        <v>-56</v>
      </c>
      <c r="C43" s="1">
        <v>139</v>
      </c>
      <c r="D43" s="5">
        <v>3460</v>
      </c>
      <c r="E43" s="1" t="s">
        <v>14</v>
      </c>
      <c r="F43" s="1" t="s">
        <v>14</v>
      </c>
      <c r="G43" s="1">
        <v>2</v>
      </c>
      <c r="H43" s="1">
        <f>G43/A43</f>
        <v>8.2987551867219917E-3</v>
      </c>
      <c r="I43" s="1" t="s">
        <v>8</v>
      </c>
      <c r="J43" s="1" t="s">
        <v>8</v>
      </c>
      <c r="K43" s="2">
        <v>8.2987551867219917E-3</v>
      </c>
      <c r="M43" s="2">
        <f>A43/G43</f>
        <v>120.5</v>
      </c>
      <c r="N43" s="2" t="s">
        <v>8</v>
      </c>
      <c r="O43" s="2" t="s">
        <v>8</v>
      </c>
      <c r="S43" s="2" t="s">
        <v>8</v>
      </c>
      <c r="T43" s="5">
        <v>3460</v>
      </c>
      <c r="U43" s="2">
        <v>8.2987551867219917E-3</v>
      </c>
      <c r="V43" s="2"/>
    </row>
    <row r="44" spans="1:22" x14ac:dyDescent="0.25">
      <c r="A44" s="1">
        <v>113</v>
      </c>
      <c r="B44" s="1">
        <v>1</v>
      </c>
      <c r="C44" s="1">
        <v>50</v>
      </c>
      <c r="D44" s="5">
        <v>3480</v>
      </c>
      <c r="E44" s="1" t="s">
        <v>14</v>
      </c>
      <c r="F44" s="1" t="s">
        <v>14</v>
      </c>
      <c r="G44" s="1">
        <v>34</v>
      </c>
      <c r="H44" s="1">
        <f>G44/A44</f>
        <v>0.30088495575221241</v>
      </c>
      <c r="I44" s="1" t="s">
        <v>8</v>
      </c>
      <c r="J44" s="1" t="s">
        <v>8</v>
      </c>
      <c r="K44" s="2">
        <v>0.30088495575221241</v>
      </c>
      <c r="M44" s="2">
        <f>A44/G44</f>
        <v>3.3235294117647061</v>
      </c>
      <c r="N44" s="2" t="s">
        <v>8</v>
      </c>
      <c r="O44" s="2" t="s">
        <v>8</v>
      </c>
      <c r="S44" s="2" t="s">
        <v>8</v>
      </c>
      <c r="T44" s="5">
        <v>3480</v>
      </c>
      <c r="U44" s="2">
        <v>0.30088495575221241</v>
      </c>
      <c r="V44" s="2"/>
    </row>
    <row r="45" spans="1:22" x14ac:dyDescent="0.25">
      <c r="A45" s="1">
        <v>5438</v>
      </c>
      <c r="B45" s="1">
        <v>-108</v>
      </c>
      <c r="C45" s="1">
        <v>1182</v>
      </c>
      <c r="D45" s="5">
        <v>3500</v>
      </c>
      <c r="E45" s="1">
        <v>55</v>
      </c>
      <c r="F45" s="1">
        <v>-54</v>
      </c>
      <c r="G45" s="1">
        <v>1099</v>
      </c>
      <c r="H45" s="1">
        <f>G45/A45</f>
        <v>0.20209635895549835</v>
      </c>
      <c r="I45" s="1">
        <f>E45/C45</f>
        <v>4.6531302876480544E-2</v>
      </c>
      <c r="J45" s="1">
        <f>F45/B45</f>
        <v>0.5</v>
      </c>
      <c r="K45" s="2">
        <v>0.2486276618319789</v>
      </c>
      <c r="M45" s="2">
        <f>A45/G45</f>
        <v>4.9481346678798905</v>
      </c>
      <c r="N45" s="2">
        <f>C45/E45</f>
        <v>21.490909090909092</v>
      </c>
      <c r="O45" s="2">
        <f>N45+M45</f>
        <v>26.439043758788983</v>
      </c>
      <c r="P45" s="2" t="s">
        <v>17</v>
      </c>
      <c r="S45" s="2">
        <f>U45+T45</f>
        <v>3500.248627661832</v>
      </c>
      <c r="T45" s="5">
        <v>3500</v>
      </c>
      <c r="U45" s="2">
        <v>0.2486276618319789</v>
      </c>
      <c r="V45" s="2"/>
    </row>
    <row r="46" spans="1:22" x14ac:dyDescent="0.25">
      <c r="A46" s="1">
        <v>51</v>
      </c>
      <c r="B46" s="1" t="s">
        <v>14</v>
      </c>
      <c r="C46" s="1">
        <v>3</v>
      </c>
      <c r="D46" s="5">
        <v>3520</v>
      </c>
      <c r="E46" s="1" t="s">
        <v>14</v>
      </c>
      <c r="F46" s="1" t="s">
        <v>14</v>
      </c>
      <c r="G46" s="1">
        <v>6</v>
      </c>
      <c r="H46" s="1">
        <f>G46/A46</f>
        <v>0.11764705882352941</v>
      </c>
      <c r="I46" s="1" t="s">
        <v>8</v>
      </c>
      <c r="J46" s="1" t="s">
        <v>8</v>
      </c>
      <c r="K46" s="2">
        <v>0.11764705882352941</v>
      </c>
      <c r="M46" s="2">
        <f>A46/G46</f>
        <v>8.5</v>
      </c>
      <c r="N46" s="2" t="s">
        <v>8</v>
      </c>
      <c r="O46" s="2" t="s">
        <v>8</v>
      </c>
      <c r="S46" s="2" t="s">
        <v>8</v>
      </c>
      <c r="T46" s="5">
        <v>3520</v>
      </c>
      <c r="U46" s="2">
        <v>0.11764705882352941</v>
      </c>
      <c r="V46" s="2"/>
    </row>
    <row r="47" spans="1:22" x14ac:dyDescent="0.25">
      <c r="A47" s="1">
        <v>107</v>
      </c>
      <c r="B47" s="1" t="s">
        <v>14</v>
      </c>
      <c r="C47" s="1">
        <v>1</v>
      </c>
      <c r="D47" s="5">
        <v>3540</v>
      </c>
      <c r="E47" s="1" t="s">
        <v>14</v>
      </c>
      <c r="F47" s="1" t="s">
        <v>14</v>
      </c>
      <c r="G47" s="1">
        <v>2</v>
      </c>
      <c r="H47" s="1">
        <f>G47/A47</f>
        <v>1.8691588785046728E-2</v>
      </c>
      <c r="I47" s="1" t="s">
        <v>8</v>
      </c>
      <c r="J47" s="1" t="s">
        <v>8</v>
      </c>
      <c r="K47" s="2">
        <v>1.8691588785046728E-2</v>
      </c>
      <c r="M47" s="2">
        <f>A47/G47</f>
        <v>53.5</v>
      </c>
      <c r="N47" s="2" t="s">
        <v>8</v>
      </c>
      <c r="O47" s="2" t="s">
        <v>8</v>
      </c>
      <c r="S47" s="2" t="s">
        <v>8</v>
      </c>
      <c r="T47" s="5">
        <v>3540</v>
      </c>
      <c r="U47" s="2">
        <v>1.8691588785046728E-2</v>
      </c>
      <c r="V47" s="2"/>
    </row>
    <row r="48" spans="1:22" x14ac:dyDescent="0.25">
      <c r="A48" s="1">
        <v>113</v>
      </c>
      <c r="B48" s="1">
        <v>-3</v>
      </c>
      <c r="C48" s="1">
        <v>8</v>
      </c>
      <c r="D48" s="5">
        <v>3560</v>
      </c>
      <c r="E48" s="1" t="s">
        <v>14</v>
      </c>
      <c r="F48" s="1" t="s">
        <v>14</v>
      </c>
      <c r="G48" s="1" t="s">
        <v>14</v>
      </c>
      <c r="H48" s="4" t="s">
        <v>8</v>
      </c>
      <c r="I48" s="1" t="s">
        <v>8</v>
      </c>
      <c r="J48" s="1" t="s">
        <v>8</v>
      </c>
      <c r="K48" s="2">
        <v>0</v>
      </c>
      <c r="M48" s="2" t="s">
        <v>8</v>
      </c>
      <c r="N48" s="2" t="s">
        <v>8</v>
      </c>
      <c r="O48" s="2" t="s">
        <v>8</v>
      </c>
      <c r="S48" s="2" t="s">
        <v>8</v>
      </c>
      <c r="T48" s="5">
        <v>3560</v>
      </c>
      <c r="U48" s="2">
        <v>0</v>
      </c>
      <c r="V48" s="2"/>
    </row>
    <row r="49" spans="1:22" x14ac:dyDescent="0.25">
      <c r="A49" s="1">
        <v>35</v>
      </c>
      <c r="B49" s="1" t="s">
        <v>14</v>
      </c>
      <c r="C49" s="1" t="s">
        <v>14</v>
      </c>
      <c r="D49" s="5">
        <v>3580</v>
      </c>
      <c r="E49" s="1" t="s">
        <v>14</v>
      </c>
      <c r="F49" s="1" t="s">
        <v>14</v>
      </c>
      <c r="G49" s="1">
        <v>1</v>
      </c>
      <c r="H49" s="1">
        <f>G49/A49</f>
        <v>2.8571428571428571E-2</v>
      </c>
      <c r="I49" s="1" t="s">
        <v>8</v>
      </c>
      <c r="J49" s="1" t="s">
        <v>8</v>
      </c>
      <c r="K49" s="2">
        <v>2.8571428571428571E-2</v>
      </c>
      <c r="M49" s="2">
        <f>A49/G49</f>
        <v>35</v>
      </c>
      <c r="N49" s="2" t="s">
        <v>8</v>
      </c>
      <c r="O49" s="2" t="s">
        <v>8</v>
      </c>
      <c r="S49" s="2" t="s">
        <v>8</v>
      </c>
      <c r="T49" s="5">
        <v>3580</v>
      </c>
      <c r="U49" s="2">
        <v>2.8571428571428571E-2</v>
      </c>
      <c r="V49" s="2"/>
    </row>
    <row r="50" spans="1:22" x14ac:dyDescent="0.25">
      <c r="A50" s="1">
        <v>1370</v>
      </c>
      <c r="B50" s="1">
        <v>-88</v>
      </c>
      <c r="C50" s="1">
        <v>199</v>
      </c>
      <c r="D50" s="5">
        <v>3600</v>
      </c>
      <c r="E50" s="1">
        <v>4</v>
      </c>
      <c r="F50" s="1">
        <v>1</v>
      </c>
      <c r="G50" s="1">
        <v>586</v>
      </c>
      <c r="H50" s="1">
        <f>G50/A50</f>
        <v>0.42773722627737226</v>
      </c>
      <c r="I50" s="1">
        <f>E50/C50</f>
        <v>2.0100502512562814E-2</v>
      </c>
      <c r="J50" s="1">
        <f>F50/B50</f>
        <v>-1.1363636363636364E-2</v>
      </c>
      <c r="K50" s="2">
        <v>0.44783772878993505</v>
      </c>
      <c r="M50" s="2">
        <f>A50/G50</f>
        <v>2.3378839590443685</v>
      </c>
      <c r="N50" s="2">
        <f>C50/E50</f>
        <v>49.75</v>
      </c>
      <c r="O50" s="2">
        <f>N50+M50</f>
        <v>52.087883959044369</v>
      </c>
      <c r="P50" s="2" t="s">
        <v>17</v>
      </c>
      <c r="S50" s="2">
        <f>U50+T50</f>
        <v>3600.4478377287901</v>
      </c>
      <c r="T50" s="5">
        <v>3600</v>
      </c>
      <c r="U50" s="2">
        <v>0.44783772878993505</v>
      </c>
      <c r="V50" s="2"/>
    </row>
    <row r="51" spans="1:22" x14ac:dyDescent="0.25">
      <c r="A51" s="1">
        <v>52</v>
      </c>
      <c r="B51" s="1" t="s">
        <v>14</v>
      </c>
      <c r="C51" s="1" t="s">
        <v>14</v>
      </c>
      <c r="D51" s="5">
        <v>3620</v>
      </c>
      <c r="E51" s="1" t="s">
        <v>14</v>
      </c>
      <c r="F51" s="1" t="s">
        <v>14</v>
      </c>
      <c r="G51" s="1">
        <v>2</v>
      </c>
      <c r="H51" s="1">
        <f>G51/A51</f>
        <v>3.8461538461538464E-2</v>
      </c>
      <c r="I51" s="1" t="s">
        <v>8</v>
      </c>
      <c r="J51" s="1" t="s">
        <v>8</v>
      </c>
      <c r="K51" s="2">
        <v>3.8461538461538464E-2</v>
      </c>
      <c r="M51" s="2">
        <f>A51/G51</f>
        <v>26</v>
      </c>
      <c r="N51" s="2" t="s">
        <v>8</v>
      </c>
      <c r="O51" s="2" t="s">
        <v>8</v>
      </c>
      <c r="S51" s="2" t="s">
        <v>8</v>
      </c>
      <c r="T51" s="5">
        <v>3620</v>
      </c>
      <c r="U51" s="2">
        <v>3.8461538461538464E-2</v>
      </c>
      <c r="V51" s="2"/>
    </row>
    <row r="52" spans="1:22" x14ac:dyDescent="0.25">
      <c r="A52" s="1">
        <v>45</v>
      </c>
      <c r="B52" s="1" t="s">
        <v>14</v>
      </c>
      <c r="C52" s="1">
        <v>1</v>
      </c>
      <c r="D52" s="5">
        <v>3640</v>
      </c>
      <c r="E52" s="1" t="s">
        <v>14</v>
      </c>
      <c r="F52" s="1" t="s">
        <v>14</v>
      </c>
      <c r="G52" s="1">
        <v>1</v>
      </c>
      <c r="H52" s="1">
        <f>G52/A52</f>
        <v>2.2222222222222223E-2</v>
      </c>
      <c r="I52" s="1" t="s">
        <v>8</v>
      </c>
      <c r="J52" s="1" t="s">
        <v>8</v>
      </c>
      <c r="K52" s="2">
        <v>2.2222222222222223E-2</v>
      </c>
      <c r="M52" s="2">
        <f>A52/G52</f>
        <v>45</v>
      </c>
      <c r="N52" s="2" t="s">
        <v>8</v>
      </c>
      <c r="O52" s="2" t="s">
        <v>8</v>
      </c>
      <c r="S52" s="2" t="s">
        <v>8</v>
      </c>
      <c r="T52" s="5">
        <v>3640</v>
      </c>
      <c r="U52" s="2">
        <v>2.2222222222222223E-2</v>
      </c>
      <c r="V52" s="2"/>
    </row>
    <row r="53" spans="1:22" x14ac:dyDescent="0.25">
      <c r="A53" s="1">
        <v>38</v>
      </c>
      <c r="B53" s="1" t="s">
        <v>14</v>
      </c>
      <c r="C53" s="1" t="s">
        <v>14</v>
      </c>
      <c r="D53" s="5">
        <v>3660</v>
      </c>
      <c r="E53" s="1" t="s">
        <v>14</v>
      </c>
      <c r="F53" s="1" t="s">
        <v>14</v>
      </c>
      <c r="G53" s="1" t="s">
        <v>14</v>
      </c>
      <c r="H53" s="4" t="s">
        <v>8</v>
      </c>
      <c r="I53" s="1" t="s">
        <v>8</v>
      </c>
      <c r="J53" s="1" t="s">
        <v>8</v>
      </c>
      <c r="K53" s="2">
        <v>0</v>
      </c>
      <c r="M53" s="2" t="s">
        <v>8</v>
      </c>
      <c r="N53" s="2" t="s">
        <v>8</v>
      </c>
      <c r="O53" s="2" t="s">
        <v>8</v>
      </c>
      <c r="S53" s="2" t="s">
        <v>8</v>
      </c>
      <c r="T53" s="5">
        <v>3660</v>
      </c>
      <c r="U53" s="2">
        <v>0</v>
      </c>
      <c r="V53" s="2"/>
    </row>
    <row r="54" spans="1:22" x14ac:dyDescent="0.25">
      <c r="A54" s="1">
        <v>26</v>
      </c>
      <c r="B54" s="1" t="s">
        <v>14</v>
      </c>
      <c r="C54" s="1" t="s">
        <v>14</v>
      </c>
      <c r="D54" s="5">
        <v>3680</v>
      </c>
      <c r="E54" s="1" t="s">
        <v>14</v>
      </c>
      <c r="F54" s="1" t="s">
        <v>14</v>
      </c>
      <c r="G54" s="1" t="s">
        <v>14</v>
      </c>
      <c r="H54" s="4" t="s">
        <v>8</v>
      </c>
      <c r="I54" s="1" t="s">
        <v>8</v>
      </c>
      <c r="J54" s="1" t="s">
        <v>8</v>
      </c>
      <c r="K54" s="2">
        <v>0</v>
      </c>
      <c r="M54" s="2" t="s">
        <v>8</v>
      </c>
      <c r="N54" s="2" t="s">
        <v>8</v>
      </c>
      <c r="O54" s="2" t="s">
        <v>8</v>
      </c>
      <c r="S54" s="2" t="s">
        <v>8</v>
      </c>
      <c r="T54" s="5">
        <v>3680</v>
      </c>
      <c r="U54" s="2">
        <v>0</v>
      </c>
      <c r="V54" s="2"/>
    </row>
    <row r="55" spans="1:22" x14ac:dyDescent="0.25">
      <c r="A55" s="1">
        <v>432</v>
      </c>
      <c r="B55" s="1">
        <v>-436</v>
      </c>
      <c r="C55" s="1">
        <v>503</v>
      </c>
      <c r="D55" s="5">
        <v>3700</v>
      </c>
      <c r="E55" s="1" t="s">
        <v>14</v>
      </c>
      <c r="F55" s="1" t="s">
        <v>14</v>
      </c>
      <c r="G55" s="1">
        <v>222</v>
      </c>
      <c r="H55" s="1">
        <f>G55/A55</f>
        <v>0.51388888888888884</v>
      </c>
      <c r="I55" s="1" t="s">
        <v>8</v>
      </c>
      <c r="J55" s="1" t="s">
        <v>8</v>
      </c>
      <c r="K55" s="2">
        <v>0.51388888888888884</v>
      </c>
      <c r="M55" s="2">
        <f>A55/G55</f>
        <v>1.9459459459459461</v>
      </c>
      <c r="N55" s="2" t="s">
        <v>8</v>
      </c>
      <c r="O55" s="2" t="s">
        <v>8</v>
      </c>
      <c r="S55" s="2" t="s">
        <v>8</v>
      </c>
      <c r="T55" s="5">
        <v>3700</v>
      </c>
      <c r="U55" s="2">
        <v>0.51388888888888884</v>
      </c>
      <c r="V55" s="2"/>
    </row>
    <row r="56" spans="1:22" x14ac:dyDescent="0.25">
      <c r="A56" s="1">
        <v>26</v>
      </c>
      <c r="B56" s="1" t="s">
        <v>14</v>
      </c>
      <c r="C56" s="1" t="s">
        <v>14</v>
      </c>
      <c r="D56" s="5">
        <v>3720</v>
      </c>
      <c r="E56" s="1" t="s">
        <v>14</v>
      </c>
      <c r="F56" s="1" t="s">
        <v>14</v>
      </c>
      <c r="G56" s="1">
        <v>1</v>
      </c>
      <c r="H56" s="1">
        <f>G56/A56</f>
        <v>3.8461538461538464E-2</v>
      </c>
      <c r="I56" s="1" t="s">
        <v>8</v>
      </c>
      <c r="J56" s="1" t="s">
        <v>8</v>
      </c>
      <c r="K56" s="2">
        <v>3.8461538461538464E-2</v>
      </c>
      <c r="M56" s="2">
        <f>A56/G56</f>
        <v>26</v>
      </c>
      <c r="N56" s="2" t="s">
        <v>8</v>
      </c>
      <c r="O56" s="2" t="s">
        <v>8</v>
      </c>
      <c r="S56" s="2" t="s">
        <v>8</v>
      </c>
      <c r="T56" s="5">
        <v>3720</v>
      </c>
      <c r="U56" s="2">
        <v>3.8461538461538464E-2</v>
      </c>
      <c r="V56" s="2"/>
    </row>
    <row r="57" spans="1:22" x14ac:dyDescent="0.25">
      <c r="A57" s="1">
        <v>527</v>
      </c>
      <c r="B57" s="1">
        <v>2</v>
      </c>
      <c r="C57" s="1">
        <v>44</v>
      </c>
      <c r="D57" s="5">
        <v>3800</v>
      </c>
      <c r="E57" s="1" t="s">
        <v>14</v>
      </c>
      <c r="F57" s="1" t="s">
        <v>14</v>
      </c>
      <c r="G57" s="1">
        <v>679</v>
      </c>
      <c r="H57" s="4">
        <f>G57/A57</f>
        <v>1.2884250474383301</v>
      </c>
      <c r="I57" s="1" t="s">
        <v>8</v>
      </c>
      <c r="J57" s="1" t="s">
        <v>8</v>
      </c>
      <c r="K57" s="2">
        <v>1.2884250474383301</v>
      </c>
      <c r="M57" s="2">
        <f>A57/G57</f>
        <v>0.77614138438880709</v>
      </c>
      <c r="N57" s="2" t="s">
        <v>8</v>
      </c>
      <c r="O57" s="2" t="s">
        <v>8</v>
      </c>
      <c r="S57" s="2" t="s">
        <v>8</v>
      </c>
      <c r="T57" s="5">
        <v>3800</v>
      </c>
      <c r="U57" s="2">
        <v>1.2884250474383301</v>
      </c>
      <c r="V57" s="2"/>
    </row>
    <row r="58" spans="1:22" x14ac:dyDescent="0.25">
      <c r="A58" s="1">
        <v>19</v>
      </c>
      <c r="B58" s="1" t="s">
        <v>14</v>
      </c>
      <c r="C58" s="1">
        <v>4</v>
      </c>
      <c r="D58" s="5">
        <v>3840</v>
      </c>
      <c r="E58" s="1" t="s">
        <v>14</v>
      </c>
      <c r="F58" s="1" t="s">
        <v>14</v>
      </c>
      <c r="G58" s="1" t="s">
        <v>14</v>
      </c>
      <c r="H58" s="4" t="s">
        <v>8</v>
      </c>
      <c r="I58" s="1" t="s">
        <v>8</v>
      </c>
      <c r="J58" s="1" t="s">
        <v>8</v>
      </c>
      <c r="K58" s="2">
        <v>0</v>
      </c>
      <c r="M58" s="2" t="s">
        <v>8</v>
      </c>
      <c r="N58" s="2" t="s">
        <v>8</v>
      </c>
      <c r="O58" s="2" t="s">
        <v>8</v>
      </c>
      <c r="S58" s="2" t="s">
        <v>8</v>
      </c>
      <c r="T58" s="5">
        <v>3840</v>
      </c>
      <c r="U58" s="2">
        <v>0</v>
      </c>
      <c r="V58" s="2"/>
    </row>
    <row r="59" spans="1:22" x14ac:dyDescent="0.25">
      <c r="A59" s="1" t="s">
        <v>14</v>
      </c>
      <c r="B59" s="1" t="s">
        <v>14</v>
      </c>
      <c r="C59" s="1" t="s">
        <v>14</v>
      </c>
      <c r="D59" s="5">
        <v>3880</v>
      </c>
      <c r="E59" s="1">
        <v>1</v>
      </c>
      <c r="F59" s="1" t="s">
        <v>14</v>
      </c>
      <c r="G59" s="1">
        <v>8</v>
      </c>
      <c r="H59" s="4" t="s">
        <v>8</v>
      </c>
      <c r="I59" s="1" t="s">
        <v>8</v>
      </c>
      <c r="J59" s="1" t="s">
        <v>8</v>
      </c>
      <c r="K59" s="2">
        <v>0</v>
      </c>
      <c r="M59" s="2" t="s">
        <v>8</v>
      </c>
      <c r="N59" s="2" t="s">
        <v>8</v>
      </c>
      <c r="O59" s="2" t="s">
        <v>8</v>
      </c>
      <c r="S59" s="2" t="s">
        <v>8</v>
      </c>
      <c r="T59" s="5">
        <v>3880</v>
      </c>
      <c r="U59" s="2">
        <v>0</v>
      </c>
      <c r="V59" s="2"/>
    </row>
    <row r="60" spans="1:22" x14ac:dyDescent="0.25">
      <c r="A60" s="1">
        <v>100</v>
      </c>
      <c r="B60" s="1">
        <v>22</v>
      </c>
      <c r="C60" s="1">
        <v>50</v>
      </c>
      <c r="D60" s="5">
        <v>3920</v>
      </c>
      <c r="E60" s="1" t="s">
        <v>14</v>
      </c>
      <c r="F60" s="1" t="s">
        <v>14</v>
      </c>
      <c r="G60" s="1">
        <v>41</v>
      </c>
      <c r="H60" s="1">
        <f>G60/A60</f>
        <v>0.41</v>
      </c>
      <c r="I60" s="1" t="s">
        <v>8</v>
      </c>
      <c r="J60" s="1" t="s">
        <v>8</v>
      </c>
      <c r="K60" s="2">
        <v>0.41</v>
      </c>
      <c r="M60" s="2">
        <f>A60/G60</f>
        <v>2.4390243902439024</v>
      </c>
      <c r="N60" s="2" t="s">
        <v>8</v>
      </c>
      <c r="O60" s="2" t="s">
        <v>8</v>
      </c>
      <c r="S60" s="2" t="s">
        <v>8</v>
      </c>
      <c r="T60" s="5">
        <v>3920</v>
      </c>
      <c r="U60" s="2">
        <v>0.41</v>
      </c>
      <c r="V60" s="2"/>
    </row>
    <row r="61" spans="1:22" x14ac:dyDescent="0.25">
      <c r="A61" s="1" t="s">
        <v>14</v>
      </c>
      <c r="B61" s="1" t="s">
        <v>14</v>
      </c>
      <c r="C61" s="1" t="s">
        <v>14</v>
      </c>
      <c r="D61" s="5">
        <v>3960</v>
      </c>
      <c r="E61" s="1" t="s">
        <v>14</v>
      </c>
      <c r="F61" s="1" t="s">
        <v>14</v>
      </c>
      <c r="G61" s="1">
        <v>4</v>
      </c>
      <c r="H61" s="4" t="s">
        <v>8</v>
      </c>
      <c r="I61" s="1" t="s">
        <v>8</v>
      </c>
      <c r="J61" s="1" t="s">
        <v>8</v>
      </c>
      <c r="K61" s="2">
        <v>0</v>
      </c>
      <c r="M61" s="2" t="s">
        <v>8</v>
      </c>
      <c r="N61" s="2" t="s">
        <v>8</v>
      </c>
      <c r="O61" s="2" t="s">
        <v>8</v>
      </c>
      <c r="S61" s="2" t="s">
        <v>8</v>
      </c>
      <c r="T61" s="5">
        <v>3960</v>
      </c>
      <c r="U61" s="2">
        <v>0</v>
      </c>
      <c r="V61" s="2"/>
    </row>
    <row r="62" spans="1:22" x14ac:dyDescent="0.25">
      <c r="A62" s="1" t="s">
        <v>14</v>
      </c>
      <c r="B62" s="1" t="s">
        <v>14</v>
      </c>
      <c r="C62" s="1" t="s">
        <v>14</v>
      </c>
      <c r="D62" s="5">
        <v>4000</v>
      </c>
      <c r="E62" s="1" t="s">
        <v>14</v>
      </c>
      <c r="F62" s="1" t="s">
        <v>14</v>
      </c>
      <c r="G62" s="1">
        <v>1766</v>
      </c>
      <c r="H62" s="4" t="s">
        <v>8</v>
      </c>
      <c r="I62" s="1" t="s">
        <v>8</v>
      </c>
      <c r="J62" s="1" t="s">
        <v>8</v>
      </c>
      <c r="K62" s="2">
        <v>0</v>
      </c>
      <c r="M62" s="2" t="s">
        <v>8</v>
      </c>
      <c r="N62" s="2" t="s">
        <v>8</v>
      </c>
      <c r="O62" s="2" t="s">
        <v>8</v>
      </c>
      <c r="S62" s="2" t="s">
        <v>8</v>
      </c>
      <c r="T62" s="5">
        <v>4000</v>
      </c>
      <c r="U62" s="2">
        <v>0</v>
      </c>
      <c r="V62" s="2"/>
    </row>
  </sheetData>
  <conditionalFormatting sqref="A1:A62">
    <cfRule type="top10" dxfId="7" priority="8" rank="3"/>
  </conditionalFormatting>
  <conditionalFormatting sqref="B1:B62">
    <cfRule type="top10" dxfId="6" priority="7" rank="3"/>
  </conditionalFormatting>
  <conditionalFormatting sqref="C1:C62">
    <cfRule type="top10" dxfId="5" priority="6" rank="3"/>
  </conditionalFormatting>
  <conditionalFormatting sqref="D1:D62">
    <cfRule type="top10" dxfId="4" priority="5" rank="3"/>
  </conditionalFormatting>
  <conditionalFormatting sqref="E1:E62">
    <cfRule type="top10" dxfId="3" priority="4" rank="3"/>
  </conditionalFormatting>
  <conditionalFormatting sqref="F1:F62">
    <cfRule type="top10" dxfId="2" priority="3" rank="3"/>
  </conditionalFormatting>
  <conditionalFormatting sqref="G1:G62">
    <cfRule type="top10" dxfId="1" priority="2" rank="3"/>
  </conditionalFormatting>
  <conditionalFormatting sqref="T1:T62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caadmin</dc:creator>
  <cp:lastModifiedBy>caadmin</cp:lastModifiedBy>
  <dcterms:created xsi:type="dcterms:W3CDTF">2025-08-14T14:08:13Z</dcterms:created>
  <dcterms:modified xsi:type="dcterms:W3CDTF">2025-08-15T04:13:50Z</dcterms:modified>
</cp:coreProperties>
</file>