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u6yuv\Documents\Meetup2019_local\Image Segmentation\"/>
    </mc:Choice>
  </mc:AlternateContent>
  <xr:revisionPtr revIDLastSave="0" documentId="13_ncr:1_{CC13C5A8-02AA-4BAD-BB7D-2526F2EFA763}" xr6:coauthVersionLast="41" xr6:coauthVersionMax="41" xr10:uidLastSave="{00000000-0000-0000-0000-000000000000}"/>
  <bookViews>
    <workbookView xWindow="-110" yWindow="-110" windowWidth="19420" windowHeight="10420" xr2:uid="{12EF42DB-FC12-45F1-9772-CEF73FC27D47}"/>
  </bookViews>
  <sheets>
    <sheet name="Notes" sheetId="2" r:id="rId1"/>
    <sheet name="Assigning labels to anchor box" sheetId="1" r:id="rId2"/>
    <sheet name="IOU(Jaccard Index)"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7" i="1" l="1"/>
  <c r="U7" i="1"/>
  <c r="S7" i="1"/>
  <c r="R7" i="1"/>
  <c r="AG7" i="3" l="1"/>
  <c r="AG8" i="3"/>
  <c r="AG6" i="3"/>
  <c r="AA7" i="3"/>
  <c r="AA8" i="3"/>
  <c r="AA6" i="3"/>
  <c r="AA5" i="3"/>
  <c r="AF8" i="3" l="1"/>
  <c r="AF7" i="3"/>
  <c r="AF6" i="3"/>
</calcChain>
</file>

<file path=xl/sharedStrings.xml><?xml version="1.0" encoding="utf-8"?>
<sst xmlns="http://schemas.openxmlformats.org/spreadsheetml/2006/main" count="147" uniqueCount="136">
  <si>
    <t>In one image</t>
  </si>
  <si>
    <t>Anchor BOX</t>
  </si>
  <si>
    <t>Bounding Box</t>
  </si>
  <si>
    <t>A1</t>
  </si>
  <si>
    <t>A2</t>
  </si>
  <si>
    <t>A3</t>
  </si>
  <si>
    <t>B1</t>
  </si>
  <si>
    <t>B2</t>
  </si>
  <si>
    <t>B3</t>
  </si>
  <si>
    <t>Step1:</t>
  </si>
  <si>
    <t>1,2</t>
  </si>
  <si>
    <t>2,1</t>
  </si>
  <si>
    <t>1,3</t>
  </si>
  <si>
    <t>2,3</t>
  </si>
  <si>
    <t>Step2:</t>
  </si>
  <si>
    <t xml:space="preserve">Discard all the element in the i1th row and j1th column </t>
  </si>
  <si>
    <t>3,1</t>
  </si>
  <si>
    <t>3,2</t>
  </si>
  <si>
    <t>3,3</t>
  </si>
  <si>
    <t>Find the largest value in the matrix and mark as i1,j1-Consider a2b2 is the largest</t>
  </si>
  <si>
    <t>Step3:</t>
  </si>
  <si>
    <t>A4</t>
  </si>
  <si>
    <t>A5</t>
  </si>
  <si>
    <t>A6</t>
  </si>
  <si>
    <t>B4</t>
  </si>
  <si>
    <t>B5</t>
  </si>
  <si>
    <t>B6</t>
  </si>
  <si>
    <t>1,4</t>
  </si>
  <si>
    <t>1,5</t>
  </si>
  <si>
    <t>1,6</t>
  </si>
  <si>
    <t>2,4</t>
  </si>
  <si>
    <t>2,5</t>
  </si>
  <si>
    <t>2,6</t>
  </si>
  <si>
    <t>3,4</t>
  </si>
  <si>
    <t>3,5</t>
  </si>
  <si>
    <t>3,6</t>
  </si>
  <si>
    <t>4,1</t>
  </si>
  <si>
    <t>4,2</t>
  </si>
  <si>
    <t>4,3</t>
  </si>
  <si>
    <t>4,4</t>
  </si>
  <si>
    <t>4,5</t>
  </si>
  <si>
    <t>4,6</t>
  </si>
  <si>
    <t>5,1</t>
  </si>
  <si>
    <t>5,2</t>
  </si>
  <si>
    <t>5,3</t>
  </si>
  <si>
    <t>5,5</t>
  </si>
  <si>
    <t>5,6</t>
  </si>
  <si>
    <t>6,1</t>
  </si>
  <si>
    <t>6,2</t>
  </si>
  <si>
    <t>6,3</t>
  </si>
  <si>
    <t>6,4</t>
  </si>
  <si>
    <t>6,5</t>
  </si>
  <si>
    <t>6,6</t>
  </si>
  <si>
    <t>2,2-&gt;i1,j1</t>
  </si>
  <si>
    <t>5,4-&gt;i2,j2</t>
  </si>
  <si>
    <t>6,12</t>
  </si>
  <si>
    <t>7,13</t>
  </si>
  <si>
    <t>8,12</t>
  </si>
  <si>
    <t>10,11</t>
  </si>
  <si>
    <t>4,11</t>
  </si>
  <si>
    <t>4,15</t>
  </si>
  <si>
    <t>10,15</t>
  </si>
  <si>
    <t>6,14</t>
  </si>
  <si>
    <t>8,14</t>
  </si>
  <si>
    <t>\\\w=4\\\</t>
  </si>
  <si>
    <t>BB</t>
  </si>
  <si>
    <t>AB</t>
  </si>
  <si>
    <t>\\w=2\\</t>
  </si>
  <si>
    <t>Step4:</t>
  </si>
  <si>
    <t>After that, we only need to traverse the remaining anchor boxes (green ones)  and determine whether to assign ground-truth bounding boxes to the remaining anchor boxes according to the threshold   (multiple anchor boxes to one bounding box)</t>
  </si>
  <si>
    <t>Step5:</t>
  </si>
  <si>
    <t>Label the categories and offset of the anchor boxes using the formula</t>
  </si>
  <si>
    <t>Step6:</t>
  </si>
  <si>
    <t>If an anchor box is not assigned a ground-truth bounding box, we only need to set the category of the anchor box to background. Anchor boxes whose category is background are often referred to as negative anchor boxes, and the rest are referred to as positive anchor boxes.</t>
  </si>
  <si>
    <t>Select the size and aspect ratio that best represents the training dataset.</t>
  </si>
  <si>
    <t>Generate Multiple Anchor Boxes</t>
  </si>
  <si>
    <t>For each pixel in the image</t>
  </si>
  <si>
    <t>Intersection over Union(IOU)</t>
  </si>
  <si>
    <t>Calculate the IOU value for each anchor box with the Bounding Boxes and put it in a matrix</t>
  </si>
  <si>
    <t>Labelling category in training set anchor boxes</t>
  </si>
  <si>
    <t>Offset Calculation</t>
  </si>
  <si>
    <t>Calculate the offset of  anchor boxes with the bounding boxes</t>
  </si>
  <si>
    <t>Comments</t>
  </si>
  <si>
    <t xml:space="preserve">Label Anchor Boxes as 0(background) and increments the integer index  from zero by 1 (1 for dog and 2 for cat) to add target cateogy for anchor boxes based on IOU and defined threshold </t>
  </si>
  <si>
    <t>First level of elimination of anchor boxes</t>
  </si>
  <si>
    <t>Selcond level of elimination of anchor boxes based on target variable</t>
  </si>
  <si>
    <t>Create mask variable for offset</t>
  </si>
  <si>
    <t>Create mask array for anchor boxes with the help of identified category in anchor boxes to make offset to 0 for negative anchor boxes to eliminate their effect in the loss function</t>
  </si>
  <si>
    <t>Before Training Starts</t>
  </si>
  <si>
    <t>Output Bounding Box at Prediction</t>
  </si>
  <si>
    <t>What we try to achieve</t>
  </si>
  <si>
    <t>During model prediction phase, we first generate multiple anchor boxes for the image and then predict categories and offsets for these anchor boxes one by one. Then, we obtain prediction bounding boxes based on anchor boxes and their predicted offsets</t>
  </si>
  <si>
    <t>NMS(remove similar prediction bounding boxes)</t>
  </si>
  <si>
    <t>Offset to Anchor Boxes</t>
  </si>
  <si>
    <t>Model predicts the offset which is used to create anchor boxes.If offset turns out to be 0 then that anchor box is the bounding box</t>
  </si>
  <si>
    <t>Predicted category</t>
  </si>
  <si>
    <t>Model calculates the predicted probability for each cateogry denoted by confidence level of a bounding box.In case of background the category is 0.</t>
  </si>
  <si>
    <t>Sort the prediction bounding boxes with predicted categories other than background by confidence level from high to low, and obtain the list  L
For each category:
1.Select the prediction bounding box say B1  with highest confidence level  from  L  as a baseline and remove all non-benchmark prediction bounding boxes with an IoU with  B1  greater than a certain threshold from  L.The threshold here is a preset hyper-parameter.
2.Repeat this process until all prediction bounding boxes in  L  have been used as a baseline
3.By this time, the IoU of any pair of prediction bounding boxes in  L  is less than the threshold. Finally, output all prediction bounding boxes in the list  L .</t>
  </si>
  <si>
    <t>Filter predicted bounding boxes(Optional step)</t>
  </si>
  <si>
    <t>We can remove prediction bounding boxes with lower confidence levels before performing NMS, thereby reducing the amount of computation for NMS</t>
  </si>
  <si>
    <t>Colour</t>
  </si>
  <si>
    <t>Green</t>
  </si>
  <si>
    <t>Red</t>
  </si>
  <si>
    <t>breadth</t>
  </si>
  <si>
    <t>length</t>
  </si>
  <si>
    <t>Area</t>
  </si>
  <si>
    <t>dimension(x_min,y_min,x_max,y_max)</t>
  </si>
  <si>
    <t>Box3</t>
  </si>
  <si>
    <t>Box4</t>
  </si>
  <si>
    <t>Blue</t>
  </si>
  <si>
    <t>Black</t>
  </si>
  <si>
    <t>0,0,3,4</t>
  </si>
  <si>
    <t>2,0,5,4</t>
  </si>
  <si>
    <t>1,3,3,6</t>
  </si>
  <si>
    <t>1,0,2,2</t>
  </si>
  <si>
    <t>NA</t>
  </si>
  <si>
    <t>2,0</t>
  </si>
  <si>
    <t>1,0</t>
  </si>
  <si>
    <t>lower_bound(max)</t>
  </si>
  <si>
    <t>upper_bound(min)</t>
  </si>
  <si>
    <t>2,2</t>
  </si>
  <si>
    <t>intersection_area</t>
  </si>
  <si>
    <t>intersection_length(upper_bound-lower_bound)</t>
  </si>
  <si>
    <t>Union</t>
  </si>
  <si>
    <t>Boxes</t>
  </si>
  <si>
    <t xml:space="preserve">Box1
</t>
  </si>
  <si>
    <t>Box2</t>
  </si>
  <si>
    <t>Jaccard Index</t>
  </si>
  <si>
    <t xml:space="preserve">Note:Column AB to AG is calculated based on keeping Box1 as reference box </t>
  </si>
  <si>
    <t>Things to do:</t>
  </si>
  <si>
    <t>Height Offset</t>
  </si>
  <si>
    <t>Cx Offset</t>
  </si>
  <si>
    <t>Cy Offset</t>
  </si>
  <si>
    <t>Width offset</t>
  </si>
  <si>
    <t>Index(1,1) ,Value=(IOU)</t>
  </si>
  <si>
    <t>We proceed until all elements in  all the columns column in the matrix  X  are discarded. At this time, we have assigned a ground-truth bounding box to each of the  nb  anchor boxe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</si>
</sst>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u/>
      <sz val="11"/>
      <color theme="10"/>
      <name val="Calibri"/>
      <family val="2"/>
      <scheme val="minor"/>
    </font>
    <font>
      <sz val="16"/>
      <color theme="1"/>
      <name val="Calibri"/>
      <family val="2"/>
      <scheme val="minor"/>
    </font>
  </fonts>
  <fills count="10">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9"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0" fillId="0" borderId="1" xfId="0" applyBorder="1"/>
    <xf numFmtId="0" fontId="0" fillId="3" borderId="1" xfId="0" applyFill="1" applyBorder="1"/>
    <xf numFmtId="0" fontId="0" fillId="2" borderId="1" xfId="0" applyFill="1" applyBorder="1"/>
    <xf numFmtId="0" fontId="0" fillId="4" borderId="1" xfId="0" applyFill="1" applyBorder="1"/>
    <xf numFmtId="0" fontId="0" fillId="5" borderId="1" xfId="0" applyFill="1" applyBorder="1"/>
    <xf numFmtId="0" fontId="0" fillId="6" borderId="2" xfId="0" applyFill="1" applyBorder="1"/>
    <xf numFmtId="0" fontId="0" fillId="6" borderId="8" xfId="0" applyFill="1" applyBorder="1"/>
    <xf numFmtId="0" fontId="0" fillId="6" borderId="4" xfId="0" applyFill="1" applyBorder="1"/>
    <xf numFmtId="0" fontId="0" fillId="6" borderId="0" xfId="0" applyFill="1"/>
    <xf numFmtId="0" fontId="0" fillId="6" borderId="5" xfId="0" applyFill="1" applyBorder="1"/>
    <xf numFmtId="0" fontId="0" fillId="6" borderId="6" xfId="0" applyFill="1" applyBorder="1"/>
    <xf numFmtId="0" fontId="0" fillId="6" borderId="9" xfId="0" applyFill="1" applyBorder="1"/>
    <xf numFmtId="0" fontId="0" fillId="7" borderId="2" xfId="0" applyFill="1" applyBorder="1"/>
    <xf numFmtId="0" fontId="0" fillId="7" borderId="8" xfId="0" applyFill="1" applyBorder="1"/>
    <xf numFmtId="0" fontId="0" fillId="7" borderId="4" xfId="0" applyFill="1" applyBorder="1"/>
    <xf numFmtId="0" fontId="0" fillId="7" borderId="6" xfId="0" applyFill="1" applyBorder="1"/>
    <xf numFmtId="0" fontId="0" fillId="7" borderId="0" xfId="0" applyFill="1" applyAlignment="1">
      <alignment horizontal="center"/>
    </xf>
    <xf numFmtId="0" fontId="0" fillId="6" borderId="3" xfId="0" applyFill="1" applyBorder="1" applyAlignment="1">
      <alignment horizontal="left" indent="3"/>
    </xf>
    <xf numFmtId="0" fontId="0" fillId="6" borderId="7" xfId="0" applyFill="1" applyBorder="1" applyAlignment="1">
      <alignment horizontal="left" indent="2"/>
    </xf>
    <xf numFmtId="0" fontId="0" fillId="7" borderId="3" xfId="0" applyFill="1" applyBorder="1" applyAlignment="1">
      <alignment horizontal="left" indent="3"/>
    </xf>
    <xf numFmtId="0" fontId="0" fillId="7" borderId="5" xfId="0" applyFill="1" applyBorder="1" applyAlignment="1">
      <alignment horizontal="left" indent="3"/>
    </xf>
    <xf numFmtId="0" fontId="0" fillId="7" borderId="7" xfId="0" applyFill="1" applyBorder="1" applyAlignment="1">
      <alignment horizontal="left" indent="3"/>
    </xf>
    <xf numFmtId="0" fontId="1" fillId="6" borderId="9" xfId="1" applyFill="1" applyBorder="1"/>
    <xf numFmtId="0" fontId="1" fillId="7" borderId="9" xfId="1" applyFill="1" applyBorder="1"/>
    <xf numFmtId="0" fontId="0" fillId="0" borderId="0" xfId="0" applyAlignment="1">
      <alignment horizontal="center"/>
    </xf>
    <xf numFmtId="0" fontId="0" fillId="0" borderId="0" xfId="0" applyAlignment="1">
      <alignment wrapText="1"/>
    </xf>
    <xf numFmtId="0" fontId="0" fillId="0" borderId="1" xfId="0" applyBorder="1" applyAlignment="1">
      <alignment horizontal="center"/>
    </xf>
    <xf numFmtId="0" fontId="0" fillId="0" borderId="1" xfId="0" applyBorder="1" applyAlignment="1">
      <alignment wrapText="1"/>
    </xf>
    <xf numFmtId="0" fontId="2" fillId="0" borderId="0" xfId="0" applyFont="1"/>
    <xf numFmtId="0" fontId="0" fillId="0" borderId="0" xfId="0"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center" vertical="top" wrapText="1"/>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0" fillId="8" borderId="0" xfId="0" applyFill="1" applyAlignment="1">
      <alignment horizontal="center"/>
    </xf>
    <xf numFmtId="0" fontId="0" fillId="0" borderId="1" xfId="0" applyBorder="1" applyAlignment="1">
      <alignment horizontal="left" wrapText="1"/>
    </xf>
    <xf numFmtId="0" fontId="0" fillId="0" borderId="1" xfId="0" applyBorder="1" applyAlignment="1">
      <alignment horizontal="left"/>
    </xf>
    <xf numFmtId="0" fontId="2" fillId="9" borderId="1" xfId="0" applyFont="1" applyFill="1" applyBorder="1" applyAlignment="1">
      <alignment horizontal="center" vertical="center"/>
    </xf>
    <xf numFmtId="0" fontId="2" fillId="0" borderId="1" xfId="0" applyFont="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4</xdr:col>
      <xdr:colOff>133349</xdr:colOff>
      <xdr:row>3</xdr:row>
      <xdr:rowOff>88899</xdr:rowOff>
    </xdr:from>
    <xdr:to>
      <xdr:col>20</xdr:col>
      <xdr:colOff>326572</xdr:colOff>
      <xdr:row>31</xdr:row>
      <xdr:rowOff>161636</xdr:rowOff>
    </xdr:to>
    <xdr:pic>
      <xdr:nvPicPr>
        <xdr:cNvPr id="2" name="Picture 1" descr="Image result for coordinate system">
          <a:extLst>
            <a:ext uri="{FF2B5EF4-FFF2-40B4-BE49-F238E27FC236}">
              <a16:creationId xmlns:a16="http://schemas.microsoft.com/office/drawing/2014/main" id="{B3F9008F-12EB-4EE0-BE42-BEDDA11CDD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21600000">
          <a:off x="2564492" y="714828"/>
          <a:ext cx="9917794" cy="5624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277090</xdr:colOff>
      <xdr:row>10</xdr:row>
      <xdr:rowOff>23093</xdr:rowOff>
    </xdr:from>
    <xdr:to>
      <xdr:col>14</xdr:col>
      <xdr:colOff>519544</xdr:colOff>
      <xdr:row>16</xdr:row>
      <xdr:rowOff>80818</xdr:rowOff>
    </xdr:to>
    <xdr:sp macro="" textlink="">
      <xdr:nvSpPr>
        <xdr:cNvPr id="3" name="Rectangle 2">
          <a:extLst>
            <a:ext uri="{FF2B5EF4-FFF2-40B4-BE49-F238E27FC236}">
              <a16:creationId xmlns:a16="http://schemas.microsoft.com/office/drawing/2014/main" id="{30CF06A8-6971-4CB3-BF78-276472810688}"/>
            </a:ext>
          </a:extLst>
        </xdr:cNvPr>
        <xdr:cNvSpPr/>
      </xdr:nvSpPr>
      <xdr:spPr>
        <a:xfrm>
          <a:off x="7619999" y="2401457"/>
          <a:ext cx="1466272" cy="1166088"/>
        </a:xfrm>
        <a:prstGeom prst="rect">
          <a:avLst/>
        </a:prstGeom>
        <a:solidFill>
          <a:schemeClr val="tx2">
            <a:lumMod val="20000"/>
            <a:lumOff val="80000"/>
          </a:schemeClr>
        </a:solid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25401</xdr:colOff>
      <xdr:row>10</xdr:row>
      <xdr:rowOff>23091</xdr:rowOff>
    </xdr:from>
    <xdr:to>
      <xdr:col>16</xdr:col>
      <xdr:colOff>323273</xdr:colOff>
      <xdr:row>16</xdr:row>
      <xdr:rowOff>69273</xdr:rowOff>
    </xdr:to>
    <xdr:sp macro="" textlink="">
      <xdr:nvSpPr>
        <xdr:cNvPr id="4" name="Rectangle 3">
          <a:extLst>
            <a:ext uri="{FF2B5EF4-FFF2-40B4-BE49-F238E27FC236}">
              <a16:creationId xmlns:a16="http://schemas.microsoft.com/office/drawing/2014/main" id="{231F7A7C-90FD-42F6-A92C-D9E2757B9B01}"/>
            </a:ext>
          </a:extLst>
        </xdr:cNvPr>
        <xdr:cNvSpPr/>
      </xdr:nvSpPr>
      <xdr:spPr>
        <a:xfrm>
          <a:off x="8592128" y="2239818"/>
          <a:ext cx="1521690" cy="115454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69272</xdr:colOff>
      <xdr:row>7</xdr:row>
      <xdr:rowOff>23091</xdr:rowOff>
    </xdr:from>
    <xdr:to>
      <xdr:col>14</xdr:col>
      <xdr:colOff>496455</xdr:colOff>
      <xdr:row>11</xdr:row>
      <xdr:rowOff>115454</xdr:rowOff>
    </xdr:to>
    <xdr:sp macro="" textlink="">
      <xdr:nvSpPr>
        <xdr:cNvPr id="5" name="Rectangle 4">
          <a:extLst>
            <a:ext uri="{FF2B5EF4-FFF2-40B4-BE49-F238E27FC236}">
              <a16:creationId xmlns:a16="http://schemas.microsoft.com/office/drawing/2014/main" id="{0F804D39-C891-4E86-B2EC-4F0C36E9C41F}"/>
            </a:ext>
          </a:extLst>
        </xdr:cNvPr>
        <xdr:cNvSpPr/>
      </xdr:nvSpPr>
      <xdr:spPr>
        <a:xfrm>
          <a:off x="8024090" y="1847273"/>
          <a:ext cx="1039092" cy="831272"/>
        </a:xfrm>
        <a:prstGeom prst="rect">
          <a:avLst/>
        </a:prstGeom>
        <a:noFill/>
        <a:ln w="3810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69273</xdr:colOff>
      <xdr:row>13</xdr:row>
      <xdr:rowOff>11546</xdr:rowOff>
    </xdr:from>
    <xdr:to>
      <xdr:col>14</xdr:col>
      <xdr:colOff>0</xdr:colOff>
      <xdr:row>16</xdr:row>
      <xdr:rowOff>69273</xdr:rowOff>
    </xdr:to>
    <xdr:sp macro="" textlink="">
      <xdr:nvSpPr>
        <xdr:cNvPr id="6" name="Rectangle 5">
          <a:extLst>
            <a:ext uri="{FF2B5EF4-FFF2-40B4-BE49-F238E27FC236}">
              <a16:creationId xmlns:a16="http://schemas.microsoft.com/office/drawing/2014/main" id="{8C11CB2A-B791-40C3-BC0F-BBDE67A8C039}"/>
            </a:ext>
          </a:extLst>
        </xdr:cNvPr>
        <xdr:cNvSpPr/>
      </xdr:nvSpPr>
      <xdr:spPr>
        <a:xfrm>
          <a:off x="8024091" y="2944091"/>
          <a:ext cx="542636" cy="611909"/>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file:///\\w=2" TargetMode="External"/><Relationship Id="rId1" Type="http://schemas.openxmlformats.org/officeDocument/2006/relationships/hyperlink" Target="file:///\\w=4"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E6355-6B4F-4C1C-82DD-9C36A4EBE5D4}">
  <dimension ref="A1:C16"/>
  <sheetViews>
    <sheetView tabSelected="1" topLeftCell="A9" workbookViewId="0">
      <selection activeCell="B4" sqref="B4"/>
    </sheetView>
  </sheetViews>
  <sheetFormatPr defaultRowHeight="14.5" x14ac:dyDescent="0.35"/>
  <cols>
    <col min="1" max="1" width="47.81640625" style="25" customWidth="1"/>
    <col min="2" max="2" width="81.08984375" style="26" customWidth="1"/>
    <col min="3" max="3" width="35.1796875" style="26" customWidth="1"/>
  </cols>
  <sheetData>
    <row r="1" spans="1:3" ht="14" customHeight="1" x14ac:dyDescent="0.35">
      <c r="A1" s="35" t="s">
        <v>88</v>
      </c>
      <c r="B1" s="35"/>
      <c r="C1" s="35"/>
    </row>
    <row r="2" spans="1:3" x14ac:dyDescent="0.35">
      <c r="A2" s="27" t="s">
        <v>129</v>
      </c>
      <c r="B2" s="28" t="s">
        <v>76</v>
      </c>
      <c r="C2" s="28" t="s">
        <v>82</v>
      </c>
    </row>
    <row r="3" spans="1:3" x14ac:dyDescent="0.35">
      <c r="A3" s="27" t="s">
        <v>75</v>
      </c>
      <c r="B3" s="28" t="s">
        <v>74</v>
      </c>
      <c r="C3" s="28"/>
    </row>
    <row r="4" spans="1:3" x14ac:dyDescent="0.35">
      <c r="A4" s="27" t="s">
        <v>77</v>
      </c>
      <c r="B4" s="28" t="s">
        <v>78</v>
      </c>
      <c r="C4" s="28" t="s">
        <v>84</v>
      </c>
    </row>
    <row r="5" spans="1:3" x14ac:dyDescent="0.35">
      <c r="A5" s="27" t="s">
        <v>80</v>
      </c>
      <c r="B5" s="28" t="s">
        <v>81</v>
      </c>
      <c r="C5" s="28"/>
    </row>
    <row r="6" spans="1:3" ht="29" x14ac:dyDescent="0.35">
      <c r="A6" s="27" t="s">
        <v>79</v>
      </c>
      <c r="B6" s="28" t="s">
        <v>83</v>
      </c>
      <c r="C6" s="28" t="s">
        <v>85</v>
      </c>
    </row>
    <row r="7" spans="1:3" ht="29" x14ac:dyDescent="0.35">
      <c r="A7" s="27" t="s">
        <v>86</v>
      </c>
      <c r="B7" s="28" t="s">
        <v>87</v>
      </c>
      <c r="C7" s="28"/>
    </row>
    <row r="11" spans="1:3" ht="14" customHeight="1" x14ac:dyDescent="0.35">
      <c r="A11" s="35" t="s">
        <v>89</v>
      </c>
      <c r="B11" s="35"/>
      <c r="C11" s="35"/>
    </row>
    <row r="12" spans="1:3" ht="43.5" x14ac:dyDescent="0.35">
      <c r="A12" s="25" t="s">
        <v>90</v>
      </c>
      <c r="B12" s="26" t="s">
        <v>91</v>
      </c>
    </row>
    <row r="13" spans="1:3" ht="29" x14ac:dyDescent="0.35">
      <c r="A13" s="25" t="s">
        <v>93</v>
      </c>
      <c r="B13" s="26" t="s">
        <v>94</v>
      </c>
    </row>
    <row r="14" spans="1:3" ht="29" x14ac:dyDescent="0.35">
      <c r="A14" s="25" t="s">
        <v>95</v>
      </c>
      <c r="B14" s="26" t="s">
        <v>96</v>
      </c>
    </row>
    <row r="15" spans="1:3" ht="29" x14ac:dyDescent="0.35">
      <c r="A15" s="25" t="s">
        <v>98</v>
      </c>
      <c r="B15" s="26" t="s">
        <v>99</v>
      </c>
    </row>
    <row r="16" spans="1:3" ht="130.5" x14ac:dyDescent="0.35">
      <c r="A16" s="25" t="s">
        <v>92</v>
      </c>
      <c r="B16" s="26" t="s">
        <v>97</v>
      </c>
    </row>
  </sheetData>
  <mergeCells count="2">
    <mergeCell ref="A1:C1"/>
    <mergeCell ref="A11:C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87471-3338-4DA5-8B8F-65D52620A718}">
  <dimension ref="A1:U19"/>
  <sheetViews>
    <sheetView topLeftCell="E1" workbookViewId="0">
      <selection activeCell="T6" sqref="T6"/>
    </sheetView>
  </sheetViews>
  <sheetFormatPr defaultRowHeight="14.5" x14ac:dyDescent="0.35"/>
  <cols>
    <col min="1" max="1" width="13.36328125" customWidth="1"/>
    <col min="2" max="2" width="21.08984375" customWidth="1"/>
    <col min="12" max="12" width="8.7265625" customWidth="1"/>
    <col min="17" max="17" width="13.08984375" customWidth="1"/>
    <col min="20" max="20" width="11.36328125" customWidth="1"/>
    <col min="21" max="21" width="12.7265625" customWidth="1"/>
  </cols>
  <sheetData>
    <row r="1" spans="1:21" x14ac:dyDescent="0.35">
      <c r="A1" t="s">
        <v>0</v>
      </c>
    </row>
    <row r="2" spans="1:21" x14ac:dyDescent="0.35">
      <c r="A2" s="1"/>
      <c r="B2" s="1" t="s">
        <v>2</v>
      </c>
      <c r="C2" s="1"/>
      <c r="D2" s="1"/>
      <c r="E2" s="1"/>
      <c r="F2" s="1"/>
      <c r="G2" s="1"/>
    </row>
    <row r="3" spans="1:21" ht="15" thickBot="1" x14ac:dyDescent="0.4">
      <c r="A3" s="1" t="s">
        <v>1</v>
      </c>
      <c r="B3" s="1" t="s">
        <v>6</v>
      </c>
      <c r="C3" s="1" t="s">
        <v>7</v>
      </c>
      <c r="D3" s="1" t="s">
        <v>8</v>
      </c>
      <c r="E3" s="1" t="s">
        <v>24</v>
      </c>
      <c r="F3" s="1" t="s">
        <v>25</v>
      </c>
      <c r="G3" s="1" t="s">
        <v>26</v>
      </c>
    </row>
    <row r="4" spans="1:21" x14ac:dyDescent="0.35">
      <c r="A4" s="1" t="s">
        <v>3</v>
      </c>
      <c r="B4" s="1" t="s">
        <v>134</v>
      </c>
      <c r="C4" s="2" t="s">
        <v>10</v>
      </c>
      <c r="D4" s="4" t="s">
        <v>12</v>
      </c>
      <c r="E4" s="2" t="s">
        <v>27</v>
      </c>
      <c r="F4" s="1" t="s">
        <v>28</v>
      </c>
      <c r="G4" s="1" t="s">
        <v>29</v>
      </c>
      <c r="K4" s="6" t="s">
        <v>59</v>
      </c>
      <c r="L4" s="7"/>
      <c r="M4" s="7" t="s">
        <v>66</v>
      </c>
      <c r="N4" s="7"/>
      <c r="O4" s="18" t="s">
        <v>60</v>
      </c>
    </row>
    <row r="5" spans="1:21" ht="15" thickBot="1" x14ac:dyDescent="0.4">
      <c r="A5" s="1" t="s">
        <v>4</v>
      </c>
      <c r="B5" s="2" t="s">
        <v>11</v>
      </c>
      <c r="C5" s="3" t="s">
        <v>53</v>
      </c>
      <c r="D5" s="2" t="s">
        <v>13</v>
      </c>
      <c r="E5" s="2" t="s">
        <v>30</v>
      </c>
      <c r="F5" s="2" t="s">
        <v>31</v>
      </c>
      <c r="G5" s="2" t="s">
        <v>32</v>
      </c>
      <c r="K5" s="8"/>
      <c r="L5" s="9"/>
      <c r="M5" s="9"/>
      <c r="N5" s="9"/>
      <c r="O5" s="10"/>
    </row>
    <row r="6" spans="1:21" x14ac:dyDescent="0.35">
      <c r="A6" s="1" t="s">
        <v>5</v>
      </c>
      <c r="B6" s="1" t="s">
        <v>16</v>
      </c>
      <c r="C6" s="2" t="s">
        <v>17</v>
      </c>
      <c r="D6" s="4" t="s">
        <v>18</v>
      </c>
      <c r="E6" s="2" t="s">
        <v>33</v>
      </c>
      <c r="F6" s="1" t="s">
        <v>34</v>
      </c>
      <c r="G6" s="1" t="s">
        <v>35</v>
      </c>
      <c r="K6" s="8"/>
      <c r="L6" s="13" t="s">
        <v>55</v>
      </c>
      <c r="M6" s="14" t="s">
        <v>65</v>
      </c>
      <c r="N6" s="20" t="s">
        <v>62</v>
      </c>
      <c r="O6" s="10"/>
      <c r="R6" t="s">
        <v>131</v>
      </c>
      <c r="S6" t="s">
        <v>132</v>
      </c>
      <c r="T6" t="s">
        <v>133</v>
      </c>
      <c r="U6" t="s">
        <v>130</v>
      </c>
    </row>
    <row r="7" spans="1:21" x14ac:dyDescent="0.35">
      <c r="A7" s="1" t="s">
        <v>21</v>
      </c>
      <c r="B7" s="1" t="s">
        <v>36</v>
      </c>
      <c r="C7" s="2" t="s">
        <v>37</v>
      </c>
      <c r="D7" s="1" t="s">
        <v>38</v>
      </c>
      <c r="E7" s="2" t="s">
        <v>39</v>
      </c>
      <c r="F7" s="1" t="s">
        <v>40</v>
      </c>
      <c r="G7" s="1" t="s">
        <v>41</v>
      </c>
      <c r="K7" s="8"/>
      <c r="L7" s="15"/>
      <c r="M7" s="17" t="s">
        <v>56</v>
      </c>
      <c r="N7" s="21"/>
      <c r="O7" s="10"/>
      <c r="R7">
        <f>(13-13)/4</f>
        <v>0</v>
      </c>
      <c r="S7">
        <f>(7-7)/6</f>
        <v>0</v>
      </c>
      <c r="T7">
        <f>2/4</f>
        <v>0.5</v>
      </c>
      <c r="U7">
        <f>2/6</f>
        <v>0.33333333333333331</v>
      </c>
    </row>
    <row r="8" spans="1:21" ht="15" thickBot="1" x14ac:dyDescent="0.4">
      <c r="A8" s="1" t="s">
        <v>22</v>
      </c>
      <c r="B8" s="2" t="s">
        <v>42</v>
      </c>
      <c r="C8" s="2" t="s">
        <v>43</v>
      </c>
      <c r="D8" s="2" t="s">
        <v>44</v>
      </c>
      <c r="E8" s="5" t="s">
        <v>54</v>
      </c>
      <c r="F8" s="2" t="s">
        <v>45</v>
      </c>
      <c r="G8" s="2" t="s">
        <v>46</v>
      </c>
      <c r="K8" s="8"/>
      <c r="L8" s="16" t="s">
        <v>57</v>
      </c>
      <c r="M8" s="24" t="s">
        <v>67</v>
      </c>
      <c r="N8" s="22" t="s">
        <v>63</v>
      </c>
      <c r="O8" s="10"/>
    </row>
    <row r="9" spans="1:21" x14ac:dyDescent="0.35">
      <c r="A9" s="1" t="s">
        <v>23</v>
      </c>
      <c r="B9" s="1" t="s">
        <v>47</v>
      </c>
      <c r="C9" s="2" t="s">
        <v>48</v>
      </c>
      <c r="D9" s="1" t="s">
        <v>49</v>
      </c>
      <c r="E9" s="2" t="s">
        <v>50</v>
      </c>
      <c r="F9" s="1" t="s">
        <v>51</v>
      </c>
      <c r="G9" s="1" t="s">
        <v>52</v>
      </c>
      <c r="K9" s="8"/>
      <c r="L9" s="9"/>
      <c r="M9" s="9"/>
      <c r="N9" s="9"/>
      <c r="O9" s="10"/>
    </row>
    <row r="10" spans="1:21" ht="15" thickBot="1" x14ac:dyDescent="0.4">
      <c r="K10" s="11" t="s">
        <v>58</v>
      </c>
      <c r="L10" s="12"/>
      <c r="M10" s="23" t="s">
        <v>64</v>
      </c>
      <c r="N10" s="12"/>
      <c r="O10" s="19" t="s">
        <v>61</v>
      </c>
    </row>
    <row r="14" spans="1:21" ht="14.5" customHeight="1" x14ac:dyDescent="0.35">
      <c r="A14" s="1" t="s">
        <v>9</v>
      </c>
      <c r="B14" s="36" t="s">
        <v>19</v>
      </c>
      <c r="C14" s="36"/>
      <c r="D14" s="36"/>
      <c r="E14" s="36"/>
      <c r="F14" s="36"/>
      <c r="G14" s="36"/>
      <c r="H14" s="36"/>
      <c r="I14" s="36"/>
      <c r="J14" s="36"/>
      <c r="K14" s="36"/>
      <c r="L14" s="36"/>
      <c r="M14" s="36"/>
      <c r="N14" s="36"/>
      <c r="O14" s="36"/>
    </row>
    <row r="15" spans="1:21" x14ac:dyDescent="0.35">
      <c r="A15" s="1" t="s">
        <v>14</v>
      </c>
      <c r="B15" s="36" t="s">
        <v>15</v>
      </c>
      <c r="C15" s="36"/>
      <c r="D15" s="36"/>
      <c r="E15" s="36"/>
      <c r="F15" s="36"/>
      <c r="G15" s="36"/>
      <c r="H15" s="36"/>
      <c r="I15" s="36"/>
      <c r="J15" s="36"/>
      <c r="K15" s="36"/>
      <c r="L15" s="36"/>
      <c r="M15" s="36"/>
      <c r="N15" s="36"/>
      <c r="O15" s="36"/>
    </row>
    <row r="16" spans="1:21" x14ac:dyDescent="0.35">
      <c r="A16" s="1" t="s">
        <v>20</v>
      </c>
      <c r="B16" s="36" t="s">
        <v>135</v>
      </c>
      <c r="C16" s="36"/>
      <c r="D16" s="36"/>
      <c r="E16" s="36"/>
      <c r="F16" s="36"/>
      <c r="G16" s="36"/>
      <c r="H16" s="36"/>
      <c r="I16" s="36"/>
      <c r="J16" s="36"/>
      <c r="K16" s="36"/>
      <c r="L16" s="36"/>
      <c r="M16" s="36"/>
      <c r="N16" s="36"/>
      <c r="O16" s="36"/>
    </row>
    <row r="17" spans="1:15" ht="31.5" customHeight="1" x14ac:dyDescent="0.35">
      <c r="A17" s="1" t="s">
        <v>68</v>
      </c>
      <c r="B17" s="36" t="s">
        <v>69</v>
      </c>
      <c r="C17" s="36"/>
      <c r="D17" s="36"/>
      <c r="E17" s="36"/>
      <c r="F17" s="36"/>
      <c r="G17" s="36"/>
      <c r="H17" s="36"/>
      <c r="I17" s="36"/>
      <c r="J17" s="36"/>
      <c r="K17" s="36"/>
      <c r="L17" s="36"/>
      <c r="M17" s="36"/>
      <c r="N17" s="36"/>
      <c r="O17" s="36"/>
    </row>
    <row r="18" spans="1:15" x14ac:dyDescent="0.35">
      <c r="A18" s="1" t="s">
        <v>70</v>
      </c>
      <c r="B18" s="37" t="s">
        <v>71</v>
      </c>
      <c r="C18" s="37"/>
      <c r="D18" s="37"/>
      <c r="E18" s="37"/>
      <c r="F18" s="37"/>
      <c r="G18" s="37"/>
      <c r="H18" s="37"/>
      <c r="I18" s="37"/>
      <c r="J18" s="37"/>
      <c r="K18" s="37"/>
      <c r="L18" s="37"/>
      <c r="M18" s="37"/>
      <c r="N18" s="37"/>
      <c r="O18" s="37"/>
    </row>
    <row r="19" spans="1:15" ht="37" customHeight="1" x14ac:dyDescent="0.35">
      <c r="A19" s="1" t="s">
        <v>72</v>
      </c>
      <c r="B19" s="36" t="s">
        <v>73</v>
      </c>
      <c r="C19" s="36"/>
      <c r="D19" s="36"/>
      <c r="E19" s="36"/>
      <c r="F19" s="36"/>
      <c r="G19" s="36"/>
      <c r="H19" s="36"/>
      <c r="I19" s="36"/>
      <c r="J19" s="36"/>
      <c r="K19" s="36"/>
      <c r="L19" s="36"/>
      <c r="M19" s="36"/>
      <c r="N19" s="36"/>
      <c r="O19" s="36"/>
    </row>
  </sheetData>
  <mergeCells count="6">
    <mergeCell ref="B14:O14"/>
    <mergeCell ref="B19:O19"/>
    <mergeCell ref="B18:O18"/>
    <mergeCell ref="B17:O17"/>
    <mergeCell ref="B16:O16"/>
    <mergeCell ref="B15:O15"/>
  </mergeCells>
  <hyperlinks>
    <hyperlink ref="M10" r:id="rId1" xr:uid="{514187D5-8515-42B0-A149-5C25AB980821}"/>
    <hyperlink ref="M8" r:id="rId2" xr:uid="{1CCE093C-1AE3-41D9-B43E-3137F22C2F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7161F-1138-4A7D-B543-BF08CAEC7D30}">
  <dimension ref="V3:AG13"/>
  <sheetViews>
    <sheetView topLeftCell="L1" zoomScale="70" zoomScaleNormal="70" workbookViewId="0">
      <selection activeCell="AD6" sqref="AD6"/>
    </sheetView>
  </sheetViews>
  <sheetFormatPr defaultRowHeight="14.5" x14ac:dyDescent="0.35"/>
  <cols>
    <col min="22" max="22" width="14.36328125" customWidth="1"/>
    <col min="23" max="23" width="12" customWidth="1"/>
    <col min="24" max="24" width="15.36328125" customWidth="1"/>
    <col min="25" max="25" width="11.26953125" customWidth="1"/>
    <col min="26" max="26" width="11.6328125" customWidth="1"/>
    <col min="27" max="27" width="7.453125" customWidth="1"/>
    <col min="28" max="28" width="12.54296875" customWidth="1"/>
    <col min="29" max="29" width="14.1796875" customWidth="1"/>
    <col min="30" max="30" width="17.7265625" customWidth="1"/>
    <col min="31" max="31" width="11.08984375" customWidth="1"/>
    <col min="33" max="33" width="17.26953125" customWidth="1"/>
  </cols>
  <sheetData>
    <row r="3" spans="22:33" ht="21" x14ac:dyDescent="0.5">
      <c r="V3" s="29"/>
      <c r="W3" s="29"/>
      <c r="X3" s="29"/>
      <c r="Y3" s="29"/>
      <c r="Z3" s="29"/>
      <c r="AA3" s="29"/>
      <c r="AB3" s="29"/>
      <c r="AC3" s="29"/>
      <c r="AD3" s="29"/>
      <c r="AE3" s="29"/>
    </row>
    <row r="4" spans="22:33" ht="22" customHeight="1" x14ac:dyDescent="0.35">
      <c r="V4" s="31" t="s">
        <v>124</v>
      </c>
      <c r="W4" s="31" t="s">
        <v>100</v>
      </c>
      <c r="X4" s="39" t="s">
        <v>106</v>
      </c>
      <c r="Y4" s="31" t="s">
        <v>103</v>
      </c>
      <c r="Z4" s="31" t="s">
        <v>104</v>
      </c>
      <c r="AA4" s="31" t="s">
        <v>105</v>
      </c>
      <c r="AB4" s="31" t="s">
        <v>118</v>
      </c>
      <c r="AC4" s="31" t="s">
        <v>119</v>
      </c>
      <c r="AD4" s="39" t="s">
        <v>122</v>
      </c>
      <c r="AE4" s="31" t="s">
        <v>121</v>
      </c>
      <c r="AF4" s="31" t="s">
        <v>123</v>
      </c>
      <c r="AG4" s="31" t="s">
        <v>127</v>
      </c>
    </row>
    <row r="5" spans="22:33" ht="31" customHeight="1" x14ac:dyDescent="0.35">
      <c r="V5" s="32" t="s">
        <v>125</v>
      </c>
      <c r="W5" s="33" t="s">
        <v>101</v>
      </c>
      <c r="X5" s="33" t="s">
        <v>111</v>
      </c>
      <c r="Y5" s="33">
        <v>3</v>
      </c>
      <c r="Z5" s="33">
        <v>4</v>
      </c>
      <c r="AA5" s="33">
        <f>Y5*Z5</f>
        <v>12</v>
      </c>
      <c r="AB5" s="33" t="s">
        <v>115</v>
      </c>
      <c r="AC5" s="33" t="s">
        <v>115</v>
      </c>
      <c r="AD5" s="33" t="s">
        <v>115</v>
      </c>
      <c r="AE5" s="33" t="s">
        <v>115</v>
      </c>
      <c r="AF5" s="33" t="s">
        <v>115</v>
      </c>
      <c r="AG5" s="33" t="s">
        <v>115</v>
      </c>
    </row>
    <row r="6" spans="22:33" ht="21" x14ac:dyDescent="0.35">
      <c r="V6" s="33" t="s">
        <v>126</v>
      </c>
      <c r="W6" s="33" t="s">
        <v>102</v>
      </c>
      <c r="X6" s="33" t="s">
        <v>112</v>
      </c>
      <c r="Y6" s="33">
        <v>3</v>
      </c>
      <c r="Z6" s="33">
        <v>4</v>
      </c>
      <c r="AA6" s="33">
        <f>Y6*Z6</f>
        <v>12</v>
      </c>
      <c r="AB6" s="33" t="s">
        <v>116</v>
      </c>
      <c r="AC6" s="33" t="s">
        <v>33</v>
      </c>
      <c r="AD6" s="33" t="s">
        <v>27</v>
      </c>
      <c r="AE6" s="33">
        <v>4</v>
      </c>
      <c r="AF6" s="33">
        <f>$AA$5+AA6-AE6</f>
        <v>20</v>
      </c>
      <c r="AG6" s="34">
        <f>AE6/AF6</f>
        <v>0.2</v>
      </c>
    </row>
    <row r="7" spans="22:33" ht="21" x14ac:dyDescent="0.35">
      <c r="V7" s="33" t="s">
        <v>107</v>
      </c>
      <c r="W7" s="33" t="s">
        <v>109</v>
      </c>
      <c r="X7" s="33" t="s">
        <v>113</v>
      </c>
      <c r="Y7" s="33">
        <v>2</v>
      </c>
      <c r="Z7" s="33">
        <v>3</v>
      </c>
      <c r="AA7" s="33">
        <f t="shared" ref="AA7:AA8" si="0">Y7*Z7</f>
        <v>6</v>
      </c>
      <c r="AB7" s="33" t="s">
        <v>12</v>
      </c>
      <c r="AC7" s="33" t="s">
        <v>33</v>
      </c>
      <c r="AD7" s="33" t="s">
        <v>11</v>
      </c>
      <c r="AE7" s="33">
        <v>2</v>
      </c>
      <c r="AF7" s="33">
        <f t="shared" ref="AF7:AF8" si="1">$AA$5+AA7-AE7</f>
        <v>16</v>
      </c>
      <c r="AG7" s="34">
        <f t="shared" ref="AG7:AG8" si="2">AE7/AF7</f>
        <v>0.125</v>
      </c>
    </row>
    <row r="8" spans="22:33" ht="14" customHeight="1" x14ac:dyDescent="0.35">
      <c r="V8" s="33" t="s">
        <v>108</v>
      </c>
      <c r="W8" s="33" t="s">
        <v>110</v>
      </c>
      <c r="X8" s="33" t="s">
        <v>114</v>
      </c>
      <c r="Y8" s="33">
        <v>1</v>
      </c>
      <c r="Z8" s="33">
        <v>2</v>
      </c>
      <c r="AA8" s="33">
        <f t="shared" si="0"/>
        <v>2</v>
      </c>
      <c r="AB8" s="33" t="s">
        <v>117</v>
      </c>
      <c r="AC8" s="33" t="s">
        <v>120</v>
      </c>
      <c r="AD8" s="33" t="s">
        <v>10</v>
      </c>
      <c r="AE8" s="33">
        <v>2</v>
      </c>
      <c r="AF8" s="33">
        <f t="shared" si="1"/>
        <v>12</v>
      </c>
      <c r="AG8" s="34">
        <f t="shared" si="2"/>
        <v>0.16666666666666666</v>
      </c>
    </row>
    <row r="9" spans="22:33" x14ac:dyDescent="0.35">
      <c r="V9" s="30"/>
      <c r="W9" s="30"/>
      <c r="X9" s="30"/>
      <c r="Y9" s="30"/>
      <c r="Z9" s="30"/>
      <c r="AA9" s="30"/>
      <c r="AB9" s="30"/>
      <c r="AC9" s="30"/>
      <c r="AD9" s="30"/>
      <c r="AE9" s="30"/>
      <c r="AF9" s="30"/>
      <c r="AG9" s="30"/>
    </row>
    <row r="10" spans="22:33" x14ac:dyDescent="0.35">
      <c r="V10" s="30"/>
      <c r="W10" s="30"/>
      <c r="X10" s="30"/>
      <c r="Y10" s="30"/>
      <c r="Z10" s="30"/>
      <c r="AA10" s="30"/>
      <c r="AB10" s="30"/>
      <c r="AC10" s="30"/>
      <c r="AD10" s="30"/>
      <c r="AE10" s="30"/>
      <c r="AF10" s="30"/>
      <c r="AG10" s="30"/>
    </row>
    <row r="12" spans="22:33" ht="14.5" customHeight="1" x14ac:dyDescent="0.35">
      <c r="V12" s="38" t="s">
        <v>128</v>
      </c>
      <c r="W12" s="38"/>
      <c r="X12" s="38"/>
      <c r="Y12" s="38"/>
      <c r="Z12" s="38"/>
      <c r="AA12" s="38"/>
      <c r="AB12" s="38"/>
      <c r="AC12" s="38"/>
    </row>
    <row r="13" spans="22:33" ht="14.5" customHeight="1" x14ac:dyDescent="0.35">
      <c r="V13" s="38"/>
      <c r="W13" s="38"/>
      <c r="X13" s="38"/>
      <c r="Y13" s="38"/>
      <c r="Z13" s="38"/>
      <c r="AA13" s="38"/>
      <c r="AB13" s="38"/>
      <c r="AC13" s="38"/>
    </row>
  </sheetData>
  <mergeCells count="1">
    <mergeCell ref="V12:AC1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Assigning labels to anchor box</vt:lpstr>
      <vt:lpstr>IOU(Jaccard 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utkarsh vardhan</dc:creator>
  <cp:lastModifiedBy>utkarsh vardhan</cp:lastModifiedBy>
  <dcterms:created xsi:type="dcterms:W3CDTF">2019-02-05T16:26:21Z</dcterms:created>
  <dcterms:modified xsi:type="dcterms:W3CDTF">2019-03-29T21:28:14Z</dcterms:modified>
</cp:coreProperties>
</file>